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Wybrane dane " sheetId="7" r:id="rId1"/>
    <sheet name="AKTYWA" sheetId="3" r:id="rId2"/>
    <sheet name="PASYWA" sheetId="4" r:id="rId3"/>
    <sheet name="RPP " sheetId="6" r:id="rId4"/>
    <sheet name="RZIS " sheetId="2" r:id="rId5"/>
    <sheet name="zmiany w KW " sheetId="5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4" hidden="1">'RZIS '!$B$5:$F$28</definedName>
    <definedName name="_Toc254854785" localSheetId="4">'RZIS '!#REF!</definedName>
    <definedName name="adsf">#REF!</definedName>
    <definedName name="ARA_Threshold" localSheetId="5">'[1]Lead 2009'!$R$2</definedName>
    <definedName name="ARA_Threshold">#REF!</definedName>
    <definedName name="ARP_Threshold" localSheetId="5">'[1]Lead 2009'!$Q$2</definedName>
    <definedName name="ARP_Threshold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localSheetId="5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dasvbsa" localSheetId="5">#REF!</definedName>
    <definedName name="dasvbsa">#REF!</definedName>
    <definedName name="dsa" localSheetId="5">#REF!</definedName>
    <definedName name="dsa">#REF!</definedName>
    <definedName name="L_Adjust" localSheetId="5">[2]Links!$H:$H</definedName>
    <definedName name="L_Adjust">#REF!</definedName>
    <definedName name="L_AJE_Tot" localSheetId="5">[2]Links!$G:$G</definedName>
    <definedName name="L_AJE_Tot">#REF!</definedName>
    <definedName name="L_CY_Beg" localSheetId="5">[2]Links!$F:$F</definedName>
    <definedName name="L_CY_Beg">#REF!</definedName>
    <definedName name="L_CY_End" localSheetId="5">[2]Links!$J:$J</definedName>
    <definedName name="L_CY_End">#REF!</definedName>
    <definedName name="L_PY_End" localSheetId="5">[2]Links!$K:$K</definedName>
    <definedName name="L_PY_End">#REF!</definedName>
    <definedName name="L_RJE_Tot" localSheetId="5">[2]Links!$I:$I</definedName>
    <definedName name="L_RJE_Tot">#REF!</definedName>
    <definedName name="meglead">#REF!</definedName>
    <definedName name="na" localSheetId="5">#REF!</definedName>
    <definedName name="na">#REF!</definedName>
    <definedName name="NazwJedn">[3]Dane!$T$22</definedName>
    <definedName name="_xlnm.Print_Area" localSheetId="1">AKTYWA!$A$1:$F$32</definedName>
    <definedName name="_xlnm.Print_Area" localSheetId="2">PASYWA!$A$1:$F$38</definedName>
    <definedName name="_xlnm.Print_Area" localSheetId="3">'RPP '!$A$1:$F$57</definedName>
    <definedName name="_xlnm.Print_Area" localSheetId="4">'RZIS '!$A$1:$H$34</definedName>
    <definedName name="_xlnm.Print_Area" localSheetId="0">'Wybrane dane '!$A$1:$G$51</definedName>
    <definedName name="_xlnm.Print_Area" localSheetId="5">'zmiany w KW '!$A$1:$I$25</definedName>
    <definedName name="qqqq">'[4]15 Rzeczowe aktywa trw.'!#REF!</definedName>
    <definedName name="rrew" localSheetId="5">#REF!</definedName>
    <definedName name="rrew">#REF!</definedName>
    <definedName name="rrrrrrrrrr">'[4]14'!#REF!</definedName>
    <definedName name="s">'[5] KAPITAŁ AKCYJNY Lata 2002-2009'!$B$91</definedName>
    <definedName name="S_AcctDes">#REF!</definedName>
    <definedName name="S_Adjust">#REF!</definedName>
    <definedName name="S_Adjust_Data" localSheetId="5">'[1]Lead 2009'!$I$1:$I$686</definedName>
    <definedName name="S_Adjust_Data">#REF!</definedName>
    <definedName name="S_Adjust_GT">#REF!</definedName>
    <definedName name="S_AJE_Tot">#REF!</definedName>
    <definedName name="S_AJE_Tot_Data" localSheetId="5">'[1]Lead 2009'!$H$1:$H$686</definedName>
    <definedName name="S_AJE_Tot_Data">#REF!</definedName>
    <definedName name="S_AJE_Tot_GT">#REF!</definedName>
    <definedName name="S_CompNum">#REF!</definedName>
    <definedName name="S_CY_Beg">#REF!</definedName>
    <definedName name="S_CY_Beg_Data" localSheetId="5">'[1]Lead 2009'!$F$1:$F$686</definedName>
    <definedName name="S_CY_Beg_Data">#REF!</definedName>
    <definedName name="S_CY_Beg_GT">#REF!</definedName>
    <definedName name="S_CY_End">#REF!</definedName>
    <definedName name="S_CY_End_Data" localSheetId="5">'[1]Lead 2009'!$K$1:$K$686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 localSheetId="5">'[1]Lead 2009'!$O$1:$O$686</definedName>
    <definedName name="S_PY_End_Data">#REF!</definedName>
    <definedName name="S_PY_End_GT">#REF!</definedName>
    <definedName name="S_RJE_Tot">#REF!</definedName>
    <definedName name="S_RJE_Tot_Data" localSheetId="5">'[1]Lead 2009'!$J$1:$J$686</definedName>
    <definedName name="S_RJE_Tot_Data">#REF!</definedName>
    <definedName name="S_RJE_Tot_GT">#REF!</definedName>
    <definedName name="S_RowNum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 localSheetId="5">'[1]24 Zysk zatrzymany '!$E$20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 localSheetId="5">'[1]17 RzAT'!$G$8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 localSheetId="5">'[1]17 RzAT'!$G$9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 localSheetId="5">'[1]17 cd'!$H$12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 localSheetId="5">'[1]Lead 2009'!$P$36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 localSheetId="5">'[1]Lead 2009'!$P$51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 localSheetId="5">'[1]17 cd'!$F$7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localSheetId="5" hidden="1">91</definedName>
    <definedName name="TextRefCopyRangeCount" hidden="1">51</definedName>
  </definedNames>
  <calcPr calcId="152511"/>
</workbook>
</file>

<file path=xl/calcChain.xml><?xml version="1.0" encoding="utf-8"?>
<calcChain xmlns="http://schemas.openxmlformats.org/spreadsheetml/2006/main">
  <c r="F22" i="5" l="1"/>
  <c r="E22" i="5"/>
  <c r="D22" i="5"/>
  <c r="H21" i="5"/>
  <c r="G22" i="5"/>
  <c r="H16" i="5"/>
  <c r="E13" i="5"/>
  <c r="D13" i="5"/>
  <c r="H12" i="5"/>
  <c r="H11" i="5"/>
  <c r="F10" i="5"/>
  <c r="H10" i="5" s="1"/>
  <c r="H9" i="5"/>
  <c r="H8" i="5"/>
  <c r="H7" i="5"/>
  <c r="H20" i="5" l="1"/>
  <c r="H22" i="5" s="1"/>
  <c r="H13" i="5"/>
  <c r="F13" i="5"/>
  <c r="G13" i="5"/>
</calcChain>
</file>

<file path=xl/sharedStrings.xml><?xml version="1.0" encoding="utf-8"?>
<sst xmlns="http://schemas.openxmlformats.org/spreadsheetml/2006/main" count="243" uniqueCount="164">
  <si>
    <t>(dane w PLN)</t>
  </si>
  <si>
    <t>Okres 9 miesięcy zakończony</t>
  </si>
  <si>
    <t>Okres 3 miesięcy zakończony</t>
  </si>
  <si>
    <t>Przychody ze sprzedaży</t>
  </si>
  <si>
    <t>Koszt własny sprzedaży</t>
  </si>
  <si>
    <t>Zysk (strata) brutto na sprzedaży</t>
  </si>
  <si>
    <t>Koszty zarządu</t>
  </si>
  <si>
    <t>Pozostałe przychody operacyjne</t>
  </si>
  <si>
    <t>Pozostałe koszty operacyjne</t>
  </si>
  <si>
    <t>Zysk (strata) na działalności operacyjnej</t>
  </si>
  <si>
    <t>Przychody finansowe</t>
  </si>
  <si>
    <t>Koszty finansowe</t>
  </si>
  <si>
    <t>Zysk (strata) przed opodatkowaniem</t>
  </si>
  <si>
    <t>Podatek dochodowy</t>
  </si>
  <si>
    <t>Zysk (strata) netto z działalności kontynuowanej</t>
  </si>
  <si>
    <t>Zysk (strata) netto</t>
  </si>
  <si>
    <t>Pozostałe całkowite dochody netto</t>
  </si>
  <si>
    <t>Składniki, które nie zostaną przeniesione w późniejszych okresach do rachunku zysków i strat:</t>
  </si>
  <si>
    <t>Przeszacowanie zobowiązań z tytułu świadczeń pracowniczych</t>
  </si>
  <si>
    <t>Pozostałe całkowite dochody netto razem</t>
  </si>
  <si>
    <t>Suma całkowitych dochodów</t>
  </si>
  <si>
    <t>Średnioważona liczba akcji</t>
  </si>
  <si>
    <t>Zysk (strata) netto przypadająca na akcję (w złotych) (podstawowy i rozwodniony)</t>
  </si>
  <si>
    <t>Całkowity dochód (strata) ogółem na akcję (w złotych)</t>
  </si>
  <si>
    <t>SPRAWOZDANIE Z CAŁKOWITYCH DOCHODÓW</t>
  </si>
  <si>
    <t>30-09-2015</t>
  </si>
  <si>
    <t>30-09-2014</t>
  </si>
  <si>
    <t>SPRAWOZDANIE Z SYTUACJI FINANSOWEJ</t>
  </si>
  <si>
    <t>Stan na</t>
  </si>
  <si>
    <t xml:space="preserve">Stan na </t>
  </si>
  <si>
    <t>AKTYWA</t>
  </si>
  <si>
    <t>Aktywa trwałe</t>
  </si>
  <si>
    <t>Rzeczowe aktywa trwałe</t>
  </si>
  <si>
    <t>Nieruchomości inwestycyjne</t>
  </si>
  <si>
    <t>Wartości niematerialne</t>
  </si>
  <si>
    <t>Wartość firmy</t>
  </si>
  <si>
    <t>Inwestycje w jednostkach podporządkowanych</t>
  </si>
  <si>
    <t>Zaliczki na inwestycje w jednostach podporządkowanych</t>
  </si>
  <si>
    <t>Należności długoterminowe</t>
  </si>
  <si>
    <t>Kaucje z tytułu umów o budowę</t>
  </si>
  <si>
    <t>31-12-2014</t>
  </si>
  <si>
    <t>Aktywa z tytułu podatku odroczonego</t>
  </si>
  <si>
    <t xml:space="preserve">Pozostałe aktywa </t>
  </si>
  <si>
    <t>Rezerwa na podatek odroczony</t>
  </si>
  <si>
    <t>Aktywa trwałe razem</t>
  </si>
  <si>
    <t>Aktywa obrotowe</t>
  </si>
  <si>
    <t>Zapasy</t>
  </si>
  <si>
    <t>Należności z tytułu dostaw i usług oraz pozostałe należności</t>
  </si>
  <si>
    <t>Bieżące aktywa podatkowe</t>
  </si>
  <si>
    <t>Pozostałe należności finansowe</t>
  </si>
  <si>
    <t>Pozostałe aktywa</t>
  </si>
  <si>
    <t>Pożyczki udzielone</t>
  </si>
  <si>
    <t>Środki pieniężne i ich ekwiwalenty</t>
  </si>
  <si>
    <t>Aktywa obrotowe razem</t>
  </si>
  <si>
    <t>Aktywa razem</t>
  </si>
  <si>
    <t>PASYWA</t>
  </si>
  <si>
    <t>Kapitał własny</t>
  </si>
  <si>
    <t>Kapitał podstawowy</t>
  </si>
  <si>
    <t>Nadwyżka ze sprzedaży akcji powyżej wartości nominalnej</t>
  </si>
  <si>
    <t>Akcje własne</t>
  </si>
  <si>
    <t>Zyski zatrzymane</t>
  </si>
  <si>
    <t>Razem kapitał własny</t>
  </si>
  <si>
    <t>Zobowiązania długoterminowe</t>
  </si>
  <si>
    <t>Długoterminowe pożyczki i kredyty bankowe oraz inne źródła finansowania</t>
  </si>
  <si>
    <t>Pozostałe zobowiązania finansowe</t>
  </si>
  <si>
    <t>Zobowiązania z tytułu świadczeń pracowniczych</t>
  </si>
  <si>
    <t>Rezerwy długoterminowe</t>
  </si>
  <si>
    <t>Przychody przyszłych okresów</t>
  </si>
  <si>
    <t>Pozostałe zobowiązania</t>
  </si>
  <si>
    <t>Zobowiązania długoterminowe razem</t>
  </si>
  <si>
    <t>Zobowiązania krótkoterminowe</t>
  </si>
  <si>
    <t>Zobowiązania z tytułu dostaw i usług oraz pozostałe zobowiązania</t>
  </si>
  <si>
    <t xml:space="preserve">Kaucje z tytułu umów o budowę </t>
  </si>
  <si>
    <t>Krótkoterminowe pożyczki i kredyty bankowe oraz inne źródła finansowania</t>
  </si>
  <si>
    <t>Bieżące zobowiązania podatkowe</t>
  </si>
  <si>
    <t>Rezerwy krótkoterminowe</t>
  </si>
  <si>
    <t>Zobowiązania krótkoterminowe razem</t>
  </si>
  <si>
    <t>Zobowiązania razem</t>
  </si>
  <si>
    <t>Pasywa razem</t>
  </si>
  <si>
    <t>ZESTAWIENIE ZMIAN W KAPITALE WŁASNYM</t>
  </si>
  <si>
    <t>Razem</t>
  </si>
  <si>
    <t>Wypłata dywidendy</t>
  </si>
  <si>
    <t>Emisja akcji</t>
  </si>
  <si>
    <t>Koszty emisji akcji</t>
  </si>
  <si>
    <t>Wykup akcji</t>
  </si>
  <si>
    <t>Zysk (strata) roku</t>
  </si>
  <si>
    <r>
      <rPr>
        <b/>
        <sz val="10"/>
        <rFont val="Roboto"/>
        <charset val="238"/>
      </rPr>
      <t>Stan na</t>
    </r>
    <r>
      <rPr>
        <b/>
        <sz val="10"/>
        <color indexed="10"/>
        <rFont val="Roboto"/>
        <charset val="238"/>
      </rPr>
      <t xml:space="preserve"> </t>
    </r>
  </si>
  <si>
    <t>SPRAWOZDANIE Z PRZEPŁYWÓW PIENIĘŻNYCH</t>
  </si>
  <si>
    <t xml:space="preserve">              (dane w PLN)</t>
  </si>
  <si>
    <t>PRZEPŁYWY ŚRODKÓW PIENIĘŻNYCH Z DZIAŁALNOŚCI OPERACYJNEJ</t>
  </si>
  <si>
    <t>Zysk / (strata) przed opodatkowaniem</t>
  </si>
  <si>
    <t>Korekty o:</t>
  </si>
  <si>
    <t>Amortyzację</t>
  </si>
  <si>
    <t xml:space="preserve">Zyski / (straty) z tytułu różnic kursowych </t>
  </si>
  <si>
    <t xml:space="preserve">Odsetki i udziały w zyskach (dywidendy) </t>
  </si>
  <si>
    <t xml:space="preserve">(Zysk) / strata ze zbycia inwestycji </t>
  </si>
  <si>
    <t>Rozliczenie RMK z tytułu prowizji od kredytu</t>
  </si>
  <si>
    <t>(Zysk) / strata z tytułu realizacji pochodnych instrumentów finansowych</t>
  </si>
  <si>
    <t xml:space="preserve">Zmiana wyceny pochodnych instrumentów finansowych </t>
  </si>
  <si>
    <t xml:space="preserve">Wynik operacyjny przed zmianami w kapitale obrotowym </t>
  </si>
  <si>
    <t xml:space="preserve">Zmiana stanu należności i kaucji z tytułu umów o budowę </t>
  </si>
  <si>
    <t xml:space="preserve">Zmiana stanu zapasów </t>
  </si>
  <si>
    <t>Zmiana stanu rezerw oraz zobowiązań z tytułu świadczeń pracowniczych</t>
  </si>
  <si>
    <t>Zmiana stanu kaucji z tytułu umów o budowę oraz zobowiązań, z wyjątkiem pożyczek i kredytów i innych źródeł finansowania</t>
  </si>
  <si>
    <t xml:space="preserve">Zmiana stanu rozliczeń międzyokresowych kosztów  </t>
  </si>
  <si>
    <t>Zmiana stanu środków pieniężnych o ograniczonej możliwości dysponowania</t>
  </si>
  <si>
    <t xml:space="preserve">Inne korekty </t>
  </si>
  <si>
    <t xml:space="preserve">Zapłacony / (zwrócony) podatek dochodowy </t>
  </si>
  <si>
    <t xml:space="preserve">ŚRODKI PIENIĘŻNE NETTO Z DZIAŁALNOŚCI OPERACYJNEJ </t>
  </si>
  <si>
    <t xml:space="preserve">PRZEPŁYWY ŚRODKÓW PIENIĘŻNYCH Z DZIAŁALNOŚCI INWESTYCYJNEJ </t>
  </si>
  <si>
    <t xml:space="preserve">Wpływy ze sprzedaży wartości niematerialnych oraz rzeczowych aktywów trwałych </t>
  </si>
  <si>
    <t xml:space="preserve">Nabycie wartości niematerialnych oraz rzeczowych aktywów trwałych </t>
  </si>
  <si>
    <t>Inwestycje w nieruchomości oraz wartości niematerialne</t>
  </si>
  <si>
    <t xml:space="preserve">Sprzedaż / (nabycie) aktywów finansowych w pozostałych jednostkach </t>
  </si>
  <si>
    <t>Sprzedaż / (nabycie) aktywów finansowych w jednostkach zależnych</t>
  </si>
  <si>
    <t xml:space="preserve">Nabycie aktywów finansowych dostępnych do sprzedaży </t>
  </si>
  <si>
    <t>Spłata pożyczek udzielonych</t>
  </si>
  <si>
    <t xml:space="preserve">Dywidendy otrzymane </t>
  </si>
  <si>
    <t xml:space="preserve">Odsetki otrzymane </t>
  </si>
  <si>
    <t>Rozliczenie instrumentów finansowych – wydatki</t>
  </si>
  <si>
    <t xml:space="preserve">Inne wpływy / (wydatki) inwestycyjne </t>
  </si>
  <si>
    <t xml:space="preserve">ŚRODKI PIENIĘŻNE NETTO Z DZIAŁALNOŚCI INWESTYCYJNEJ </t>
  </si>
  <si>
    <t xml:space="preserve">PRZEPŁYWY ŚRODKÓW PIENIĘŻNYCH Z DZIAŁALNOŚCI FINANSOWEJ </t>
  </si>
  <si>
    <t xml:space="preserve">Kredyty i pożyczki otrzymane </t>
  </si>
  <si>
    <t xml:space="preserve">Spłaty kredytów i pożyczek </t>
  </si>
  <si>
    <t xml:space="preserve">Płatności zobowiązań z tytułu umów leasingu finansowego </t>
  </si>
  <si>
    <t xml:space="preserve">Odsetki zapłacone </t>
  </si>
  <si>
    <t>Inne wpływy / (wydatki) finansowe - dywidendy</t>
  </si>
  <si>
    <t xml:space="preserve">Wpływy netto z emisji akcji                </t>
  </si>
  <si>
    <t xml:space="preserve">PRZEPŁYWY PIENIĘŻNE NETTO Z DZIAŁALNOŚCI FINANSOWEJ </t>
  </si>
  <si>
    <t xml:space="preserve">PRZEPŁYWY PIENIĘŻNE NETTO RAZEM </t>
  </si>
  <si>
    <t xml:space="preserve">Różnice kursowe netto </t>
  </si>
  <si>
    <t xml:space="preserve">ŚRODKI PIENIĘŻNE I ICH EKWIWALENTY NA POCZĄTEK OKRESU </t>
  </si>
  <si>
    <t>ŚRODKI PIENIĘŻNE I ICH EKWIWALENTY NA KONIEC OKRESU</t>
  </si>
  <si>
    <t>PRZELICZENIE WYBRANYCH DANYCH FINANSOWYCH NA EURO:</t>
  </si>
  <si>
    <t>Zasady przyjęte do przeliczania wybranych danych finansowych na euro</t>
  </si>
  <si>
    <t>Pozycje sprawozdawcze</t>
  </si>
  <si>
    <t>Przyjęty kurs walutowy</t>
  </si>
  <si>
    <t xml:space="preserve">Wartośc kursu walutowego 
</t>
  </si>
  <si>
    <t xml:space="preserve">Wartość kursu walutowego 
</t>
  </si>
  <si>
    <t>Pozycje aktywów i pasywów</t>
  </si>
  <si>
    <t>Średni kurs obowiązujący na dzień bilansowy</t>
  </si>
  <si>
    <t>Nie dotyczy</t>
  </si>
  <si>
    <t>Pozycje rachunku zysków i strat oraz rachunku przepływów pieniężnych</t>
  </si>
  <si>
    <t>Średnia arytmetyczna średnich kursów NBP ustalonych na ostatni dzień każdego zakończonego miesiąca okresu</t>
  </si>
  <si>
    <t>Pozycja „Środki pieniężne na początek okresu” oraz „Środki pieniężne na koniec okresu” w rachunku przepływów pieniężnych</t>
  </si>
  <si>
    <t>Podstawowe pozycje skróconego jednostkowego sprawozdania z sytuacji finansowej w przeliczeniu na euro:</t>
  </si>
  <si>
    <t>tys. PLN</t>
  </si>
  <si>
    <t>tys. EUR</t>
  </si>
  <si>
    <t>Podstawowe pozycje skróconego jednostkowego sprawozdania z całkowitych dochodów w przeliczeniu na euro:</t>
  </si>
  <si>
    <t>Zysk (strata) brutto ze sprzedaży</t>
  </si>
  <si>
    <t>Zysk (strata) z działalności operacyjnej</t>
  </si>
  <si>
    <t>Zysk (strata) brutto</t>
  </si>
  <si>
    <t>Podstawowe pozycje skróconego jednostkowego sprawozdania z przepływów pieniężnych w przeliczeniu na euro:</t>
  </si>
  <si>
    <t>Przepływy środków pieniężnych z działalności operacyjnej</t>
  </si>
  <si>
    <t>Przepływy środków pieniężnych z działalności inwestycyjnej</t>
  </si>
  <si>
    <t>Przepływy środków pieniężnych z działalności finansowej</t>
  </si>
  <si>
    <t>Przepływy środków pieniężnych netto, razem</t>
  </si>
  <si>
    <t>Środki pieniężne na początek okresu</t>
  </si>
  <si>
    <t>Środki pieniężne na koniec okresu</t>
  </si>
  <si>
    <t>1 stycznia 2015 roku</t>
  </si>
  <si>
    <t>30 września 2015 roku</t>
  </si>
  <si>
    <t>1 stycznia 2014 roku</t>
  </si>
  <si>
    <t>30 września 2014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</si>
</sst>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0.0"/>
    <numFmt numFmtId="165" formatCode="0.0%"/>
    <numFmt numFmtId="166" formatCode="[$-F800]dddd\,\ mmmm\ dd\,\ yyyy"/>
    <numFmt numFmtId="167" formatCode="_(* #,##0.00_);_(* \(#,##0.00\);_(* &quot;-&quot;??_);_(@_)"/>
    <numFmt numFmtId="168" formatCode="_ * #,##0.00_ ;_ * \-#,##0.00_ ;_ * &quot;-&quot;??_ ;_ @_ "/>
    <numFmt numFmtId="169" formatCode="0.0000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Times New Roman"/>
      <family val="2"/>
      <charset val="238"/>
    </font>
    <font>
      <sz val="10"/>
      <color indexed="8"/>
      <name val="Roboto"/>
      <charset val="238"/>
    </font>
    <font>
      <sz val="10"/>
      <name val="Roboto"/>
      <charset val="238"/>
    </font>
    <font>
      <b/>
      <sz val="10"/>
      <color indexed="8"/>
      <name val="Roboto"/>
      <charset val="238"/>
    </font>
    <font>
      <b/>
      <sz val="10"/>
      <name val="Roboto"/>
      <charset val="238"/>
    </font>
    <font>
      <sz val="10"/>
      <color rgb="FFFF0000"/>
      <name val="Roboto"/>
      <charset val="238"/>
    </font>
    <font>
      <b/>
      <sz val="10"/>
      <color rgb="FFFF0000"/>
      <name val="Roboto"/>
      <charset val="238"/>
    </font>
    <font>
      <sz val="10"/>
      <color indexed="8"/>
      <name val="Arial"/>
      <family val="2"/>
      <charset val="238"/>
    </font>
    <font>
      <b/>
      <i/>
      <sz val="10"/>
      <name val="Roboto"/>
      <charset val="238"/>
    </font>
    <font>
      <b/>
      <i/>
      <sz val="9"/>
      <name val="Arial"/>
      <family val="2"/>
      <charset val="238"/>
    </font>
    <font>
      <b/>
      <i/>
      <sz val="10"/>
      <color indexed="9"/>
      <name val="Roboto"/>
      <charset val="238"/>
    </font>
    <font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color indexed="9"/>
      <name val="Roboto"/>
      <charset val="238"/>
    </font>
    <font>
      <b/>
      <i/>
      <sz val="10"/>
      <color indexed="9"/>
      <name val="Arial"/>
      <family val="2"/>
      <charset val="238"/>
    </font>
    <font>
      <sz val="10"/>
      <color indexed="40"/>
      <name val="Roboto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10"/>
      <color rgb="FFFF0000"/>
      <name val="Roboto"/>
      <charset val="238"/>
    </font>
    <font>
      <sz val="9"/>
      <color indexed="9"/>
      <name val="Roboto"/>
      <charset val="238"/>
    </font>
    <font>
      <b/>
      <i/>
      <sz val="9"/>
      <name val="Roboto"/>
      <charset val="238"/>
    </font>
    <font>
      <sz val="9"/>
      <name val="Roboto"/>
      <charset val="238"/>
    </font>
    <font>
      <b/>
      <sz val="9"/>
      <color rgb="FFFF0000"/>
      <name val="Roboto"/>
      <charset val="238"/>
    </font>
    <font>
      <b/>
      <sz val="9"/>
      <name val="Roboto"/>
      <charset val="238"/>
    </font>
    <font>
      <sz val="9"/>
      <color rgb="FFFF0000"/>
      <name val="Arial"/>
      <family val="2"/>
      <charset val="238"/>
    </font>
    <font>
      <sz val="9"/>
      <color indexed="40"/>
      <name val="Roboto"/>
      <charset val="238"/>
    </font>
    <font>
      <b/>
      <sz val="9"/>
      <color indexed="8"/>
      <name val="Roboto"/>
      <charset val="238"/>
    </font>
    <font>
      <sz val="9"/>
      <color rgb="FFFF0000"/>
      <name val="Roboto"/>
      <charset val="238"/>
    </font>
    <font>
      <i/>
      <sz val="8"/>
      <color rgb="FFFF0000"/>
      <name val="Roboto"/>
      <charset val="238"/>
    </font>
    <font>
      <b/>
      <sz val="9"/>
      <color rgb="FFFF0000"/>
      <name val="Arial"/>
      <family val="2"/>
      <charset val="238"/>
    </font>
    <font>
      <b/>
      <sz val="10"/>
      <color rgb="FF00B0F0"/>
      <name val="Roboto"/>
      <charset val="238"/>
    </font>
    <font>
      <b/>
      <i/>
      <sz val="10"/>
      <color rgb="FFFF0000"/>
      <name val="Roboto"/>
      <charset val="238"/>
    </font>
    <font>
      <i/>
      <sz val="9"/>
      <name val="Roboto"/>
      <charset val="238"/>
    </font>
    <font>
      <b/>
      <sz val="10"/>
      <color indexed="10"/>
      <name val="Roboto"/>
      <charset val="238"/>
    </font>
    <font>
      <b/>
      <i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Times New Roman"/>
      <family val="1"/>
    </font>
    <font>
      <sz val="9"/>
      <color indexed="10"/>
      <name val="Arial"/>
      <family val="2"/>
      <charset val="238"/>
    </font>
    <font>
      <sz val="9"/>
      <color indexed="4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i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medium">
        <color indexed="64"/>
      </bottom>
      <diagonal/>
    </border>
  </borders>
  <cellStyleXfs count="13">
    <xf numFmtId="0" fontId="0" fillId="0" borderId="0"/>
    <xf numFmtId="0" fontId="1" fillId="0" borderId="0"/>
    <xf numFmtId="0" fontId="5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67" fontId="2" fillId="0" borderId="0" applyFont="0" applyFill="0" applyBorder="0" applyAlignment="0" applyProtection="0"/>
    <xf numFmtId="0" fontId="1" fillId="0" borderId="0"/>
    <xf numFmtId="168" fontId="42" fillId="0" borderId="0" applyFont="0" applyFill="0" applyBorder="0" applyAlignment="0" applyProtection="0"/>
    <xf numFmtId="0" fontId="2" fillId="0" borderId="0"/>
  </cellStyleXfs>
  <cellXfs count="309">
    <xf numFmtId="0" fontId="0" fillId="0" borderId="0" xfId="0"/>
    <xf numFmtId="0" fontId="2" fillId="0" borderId="0" xfId="1" applyFont="1" applyAlignment="1" applyProtection="1">
      <protection locked="0"/>
    </xf>
    <xf numFmtId="0" fontId="3" fillId="0" borderId="0" xfId="1" applyFont="1" applyAlignment="1" applyProtection="1">
      <alignment horizontal="right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wrapText="1"/>
    </xf>
    <xf numFmtId="0" fontId="4" fillId="0" borderId="1" xfId="1" applyFont="1" applyFill="1" applyBorder="1" applyAlignment="1" applyProtection="1">
      <alignment horizontal="center"/>
    </xf>
    <xf numFmtId="14" fontId="4" fillId="0" borderId="1" xfId="1" applyNumberFormat="1" applyFont="1" applyFill="1" applyBorder="1" applyAlignment="1" applyProtection="1">
      <alignment horizontal="center"/>
    </xf>
    <xf numFmtId="1" fontId="6" fillId="0" borderId="0" xfId="2" applyNumberFormat="1" applyFont="1" applyFill="1" applyAlignment="1" applyProtection="1">
      <alignment vertical="center"/>
    </xf>
    <xf numFmtId="4" fontId="6" fillId="0" borderId="0" xfId="2" applyNumberFormat="1" applyFont="1" applyFill="1" applyAlignment="1" applyProtection="1">
      <alignment vertical="center"/>
    </xf>
    <xf numFmtId="4" fontId="7" fillId="0" borderId="0" xfId="2" applyNumberFormat="1" applyFont="1" applyFill="1" applyAlignment="1" applyProtection="1">
      <alignment vertical="center"/>
      <protection locked="0"/>
    </xf>
    <xf numFmtId="1" fontId="8" fillId="0" borderId="0" xfId="2" applyNumberFormat="1" applyFont="1" applyFill="1" applyAlignment="1" applyProtection="1">
      <alignment vertical="center"/>
    </xf>
    <xf numFmtId="0" fontId="4" fillId="0" borderId="0" xfId="1" applyFont="1" applyProtection="1">
      <protection locked="0"/>
    </xf>
    <xf numFmtId="4" fontId="8" fillId="0" borderId="2" xfId="2" applyNumberFormat="1" applyFont="1" applyFill="1" applyBorder="1" applyAlignment="1" applyProtection="1">
      <alignment vertical="center"/>
    </xf>
    <xf numFmtId="4" fontId="9" fillId="0" borderId="2" xfId="2" applyNumberFormat="1" applyFont="1" applyFill="1" applyBorder="1" applyAlignment="1" applyProtection="1">
      <alignment vertical="center"/>
    </xf>
    <xf numFmtId="4" fontId="10" fillId="0" borderId="0" xfId="2" applyNumberFormat="1" applyFont="1" applyFill="1" applyAlignment="1" applyProtection="1">
      <alignment vertical="center"/>
      <protection locked="0"/>
    </xf>
    <xf numFmtId="4" fontId="8" fillId="0" borderId="0" xfId="2" applyNumberFormat="1" applyFont="1" applyFill="1" applyBorder="1" applyAlignment="1" applyProtection="1">
      <alignment vertical="center"/>
    </xf>
    <xf numFmtId="4" fontId="11" fillId="0" borderId="0" xfId="2" applyNumberFormat="1" applyFont="1" applyFill="1" applyBorder="1" applyAlignment="1" applyProtection="1">
      <alignment vertical="center"/>
      <protection locked="0"/>
    </xf>
    <xf numFmtId="4" fontId="9" fillId="0" borderId="0" xfId="2" applyNumberFormat="1" applyFont="1" applyFill="1" applyBorder="1" applyAlignment="1" applyProtection="1">
      <alignment vertical="center"/>
      <protection locked="0"/>
    </xf>
    <xf numFmtId="1" fontId="8" fillId="0" borderId="0" xfId="2" applyNumberFormat="1" applyFont="1" applyFill="1" applyAlignment="1" applyProtection="1">
      <alignment vertical="center" wrapText="1"/>
    </xf>
    <xf numFmtId="4" fontId="9" fillId="0" borderId="0" xfId="2" applyNumberFormat="1" applyFont="1" applyFill="1" applyBorder="1" applyAlignment="1" applyProtection="1">
      <alignment vertical="center"/>
    </xf>
    <xf numFmtId="4" fontId="12" fillId="0" borderId="0" xfId="2" applyNumberFormat="1" applyFont="1" applyFill="1" applyBorder="1" applyAlignment="1">
      <alignment horizontal="right" vertical="center" wrapText="1"/>
    </xf>
    <xf numFmtId="4" fontId="7" fillId="0" borderId="0" xfId="2" applyNumberFormat="1" applyFont="1" applyFill="1" applyBorder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2" fillId="0" borderId="0" xfId="1" applyFont="1" applyFill="1" applyProtection="1">
      <protection locked="0"/>
    </xf>
    <xf numFmtId="3" fontId="6" fillId="0" borderId="0" xfId="2" applyNumberFormat="1" applyFont="1" applyFill="1" applyAlignment="1" applyProtection="1">
      <alignment vertical="center"/>
    </xf>
    <xf numFmtId="3" fontId="7" fillId="0" borderId="0" xfId="2" applyNumberFormat="1" applyFont="1" applyFill="1" applyAlignment="1" applyProtection="1">
      <alignment vertical="center"/>
      <protection locked="0"/>
    </xf>
    <xf numFmtId="1" fontId="6" fillId="0" borderId="0" xfId="2" applyNumberFormat="1" applyFont="1" applyFill="1" applyAlignment="1" applyProtection="1">
      <alignment vertical="center" wrapText="1"/>
    </xf>
    <xf numFmtId="4" fontId="6" fillId="0" borderId="0" xfId="2" applyNumberFormat="1" applyFont="1" applyFill="1" applyBorder="1" applyAlignment="1" applyProtection="1">
      <alignment vertical="center"/>
    </xf>
    <xf numFmtId="1" fontId="6" fillId="0" borderId="0" xfId="2" applyNumberFormat="1" applyFont="1" applyFill="1" applyBorder="1" applyAlignment="1" applyProtection="1">
      <alignment vertical="center"/>
    </xf>
    <xf numFmtId="1" fontId="6" fillId="0" borderId="0" xfId="2" applyNumberFormat="1" applyFont="1" applyFill="1" applyBorder="1" applyAlignment="1" applyProtection="1">
      <alignment vertical="center"/>
      <protection locked="0"/>
    </xf>
    <xf numFmtId="0" fontId="13" fillId="0" borderId="0" xfId="3" applyFont="1" applyFill="1" applyBorder="1" applyAlignment="1" applyProtection="1">
      <alignment wrapText="1"/>
      <protection locked="0"/>
    </xf>
    <xf numFmtId="0" fontId="14" fillId="0" borderId="0" xfId="3" applyFont="1" applyFill="1" applyBorder="1" applyAlignment="1" applyProtection="1">
      <alignment wrapText="1"/>
      <protection locked="0"/>
    </xf>
    <xf numFmtId="0" fontId="19" fillId="0" borderId="0" xfId="3" applyNumberFormat="1" applyFont="1" applyFill="1" applyAlignment="1" applyProtection="1">
      <protection locked="0"/>
    </xf>
    <xf numFmtId="0" fontId="16" fillId="0" borderId="0" xfId="3" applyFont="1" applyFill="1" applyProtection="1">
      <protection locked="0"/>
    </xf>
    <xf numFmtId="0" fontId="16" fillId="0" borderId="0" xfId="3" applyFont="1" applyFill="1" applyAlignment="1" applyProtection="1">
      <protection locked="0"/>
    </xf>
    <xf numFmtId="0" fontId="20" fillId="0" borderId="0" xfId="4" applyFont="1" applyProtection="1">
      <protection locked="0"/>
    </xf>
    <xf numFmtId="0" fontId="17" fillId="0" borderId="0" xfId="3" applyFont="1" applyFill="1" applyProtection="1">
      <protection locked="0"/>
    </xf>
    <xf numFmtId="4" fontId="17" fillId="0" borderId="0" xfId="3" applyNumberFormat="1" applyFont="1" applyFill="1" applyProtection="1">
      <protection locked="0"/>
    </xf>
    <xf numFmtId="0" fontId="2" fillId="0" borderId="0" xfId="4" applyFont="1" applyProtection="1">
      <protection locked="0"/>
    </xf>
    <xf numFmtId="0" fontId="21" fillId="0" borderId="0" xfId="4" applyFont="1" applyProtection="1">
      <protection locked="0"/>
    </xf>
    <xf numFmtId="0" fontId="2" fillId="0" borderId="0" xfId="4" applyFont="1"/>
    <xf numFmtId="0" fontId="21" fillId="0" borderId="0" xfId="1" applyFont="1" applyProtection="1">
      <protection locked="0"/>
    </xf>
    <xf numFmtId="4" fontId="21" fillId="0" borderId="0" xfId="1" applyNumberFormat="1" applyFont="1" applyProtection="1">
      <protection locked="0"/>
    </xf>
    <xf numFmtId="0" fontId="21" fillId="0" borderId="0" xfId="1" applyFont="1"/>
    <xf numFmtId="4" fontId="21" fillId="0" borderId="0" xfId="1" applyNumberFormat="1" applyFont="1"/>
    <xf numFmtId="164" fontId="21" fillId="0" borderId="0" xfId="1" applyNumberFormat="1" applyFont="1"/>
    <xf numFmtId="165" fontId="22" fillId="0" borderId="0" xfId="5" applyNumberFormat="1" applyFont="1"/>
    <xf numFmtId="0" fontId="22" fillId="0" borderId="0" xfId="1" applyFont="1" applyProtection="1">
      <protection locked="0"/>
    </xf>
    <xf numFmtId="4" fontId="22" fillId="0" borderId="0" xfId="1" applyNumberFormat="1" applyFont="1" applyProtection="1">
      <protection locked="0"/>
    </xf>
    <xf numFmtId="0" fontId="22" fillId="0" borderId="0" xfId="1" applyFont="1"/>
    <xf numFmtId="4" fontId="22" fillId="0" borderId="0" xfId="1" applyNumberFormat="1" applyFont="1" applyFill="1"/>
    <xf numFmtId="0" fontId="22" fillId="0" borderId="0" xfId="1" applyFont="1" applyFill="1"/>
    <xf numFmtId="0" fontId="22" fillId="0" borderId="0" xfId="1" applyFont="1" applyFill="1" applyProtection="1">
      <protection locked="0"/>
    </xf>
    <xf numFmtId="4" fontId="22" fillId="0" borderId="0" xfId="1" applyNumberFormat="1" applyFont="1" applyFill="1" applyProtection="1">
      <protection locked="0"/>
    </xf>
    <xf numFmtId="0" fontId="21" fillId="0" borderId="0" xfId="1" applyFont="1" applyFill="1" applyProtection="1">
      <protection locked="0"/>
    </xf>
    <xf numFmtId="4" fontId="21" fillId="0" borderId="0" xfId="1" applyNumberFormat="1" applyFont="1" applyFill="1" applyProtection="1">
      <protection locked="0"/>
    </xf>
    <xf numFmtId="4" fontId="4" fillId="0" borderId="0" xfId="1" applyNumberFormat="1" applyFont="1" applyProtection="1">
      <protection locked="0"/>
    </xf>
    <xf numFmtId="1" fontId="6" fillId="0" borderId="0" xfId="2" applyNumberFormat="1" applyFont="1" applyAlignment="1" applyProtection="1">
      <alignment vertical="center"/>
    </xf>
    <xf numFmtId="1" fontId="6" fillId="0" borderId="0" xfId="2" applyNumberFormat="1" applyFont="1" applyAlignment="1" applyProtection="1">
      <alignment vertical="center"/>
      <protection locked="0"/>
    </xf>
    <xf numFmtId="1" fontId="23" fillId="0" borderId="0" xfId="2" applyNumberFormat="1" applyFont="1" applyAlignment="1" applyProtection="1">
      <alignment vertical="center"/>
    </xf>
    <xf numFmtId="4" fontId="2" fillId="0" borderId="0" xfId="1" applyNumberFormat="1" applyFont="1" applyAlignment="1" applyProtection="1">
      <protection locked="0"/>
    </xf>
    <xf numFmtId="4" fontId="2" fillId="0" borderId="0" xfId="1" applyNumberFormat="1" applyFont="1" applyProtection="1">
      <protection locked="0"/>
    </xf>
    <xf numFmtId="0" fontId="2" fillId="0" borderId="0" xfId="1" applyFont="1" applyAlignment="1" applyProtection="1">
      <alignment wrapText="1"/>
      <protection locked="0"/>
    </xf>
    <xf numFmtId="4" fontId="2" fillId="0" borderId="0" xfId="1" applyNumberFormat="1" applyFont="1" applyFill="1" applyAlignment="1" applyProtection="1">
      <protection locked="0"/>
    </xf>
    <xf numFmtId="10" fontId="2" fillId="0" borderId="0" xfId="1" applyNumberFormat="1" applyFont="1" applyAlignment="1" applyProtection="1">
      <protection locked="0"/>
    </xf>
    <xf numFmtId="0" fontId="2" fillId="0" borderId="0" xfId="4"/>
    <xf numFmtId="0" fontId="15" fillId="0" borderId="0" xfId="3" applyNumberFormat="1" applyFont="1" applyFill="1" applyAlignment="1" applyProtection="1">
      <alignment vertical="center"/>
      <protection locked="0"/>
    </xf>
    <xf numFmtId="0" fontId="18" fillId="0" borderId="0" xfId="3" applyFont="1" applyFill="1" applyAlignment="1" applyProtection="1">
      <alignment vertical="center"/>
      <protection locked="0"/>
    </xf>
    <xf numFmtId="0" fontId="24" fillId="0" borderId="0" xfId="3" applyFont="1" applyFill="1" applyProtection="1">
      <protection locked="0"/>
    </xf>
    <xf numFmtId="0" fontId="13" fillId="0" borderId="0" xfId="3" applyFont="1" applyFill="1" applyBorder="1" applyAlignment="1" applyProtection="1">
      <alignment wrapText="1"/>
    </xf>
    <xf numFmtId="0" fontId="25" fillId="0" borderId="0" xfId="3" applyFont="1" applyFill="1" applyBorder="1" applyAlignment="1" applyProtection="1">
      <alignment wrapText="1"/>
      <protection locked="0"/>
    </xf>
    <xf numFmtId="0" fontId="26" fillId="0" borderId="0" xfId="4" applyFont="1" applyProtection="1">
      <protection locked="0"/>
    </xf>
    <xf numFmtId="4" fontId="8" fillId="0" borderId="0" xfId="2" applyNumberFormat="1" applyFont="1" applyAlignment="1" applyProtection="1">
      <alignment vertical="center"/>
    </xf>
    <xf numFmtId="4" fontId="6" fillId="0" borderId="0" xfId="2" applyNumberFormat="1" applyFont="1" applyAlignment="1" applyProtection="1">
      <alignment vertical="center"/>
      <protection locked="0"/>
    </xf>
    <xf numFmtId="0" fontId="27" fillId="0" borderId="0" xfId="1" applyFont="1" applyAlignment="1" applyProtection="1">
      <protection locked="0"/>
    </xf>
    <xf numFmtId="0" fontId="28" fillId="0" borderId="0" xfId="1" applyFont="1" applyAlignment="1" applyProtection="1">
      <protection locked="0"/>
    </xf>
    <xf numFmtId="0" fontId="26" fillId="0" borderId="0" xfId="1" applyFont="1" applyProtection="1">
      <protection locked="0"/>
    </xf>
    <xf numFmtId="4" fontId="6" fillId="0" borderId="0" xfId="2" applyNumberFormat="1" applyFont="1" applyFill="1" applyAlignment="1" applyProtection="1">
      <alignment vertical="center"/>
      <protection locked="0"/>
    </xf>
    <xf numFmtId="4" fontId="8" fillId="0" borderId="0" xfId="2" applyNumberFormat="1" applyFont="1" applyFill="1" applyAlignment="1" applyProtection="1">
      <alignment horizontal="center" vertical="center"/>
    </xf>
    <xf numFmtId="0" fontId="27" fillId="0" borderId="0" xfId="1" applyFont="1" applyAlignment="1" applyProtection="1">
      <alignment horizontal="center"/>
      <protection locked="0"/>
    </xf>
    <xf numFmtId="0" fontId="29" fillId="0" borderId="0" xfId="1" applyFont="1"/>
    <xf numFmtId="14" fontId="9" fillId="0" borderId="1" xfId="2" applyNumberFormat="1" applyFont="1" applyFill="1" applyBorder="1" applyAlignment="1" applyProtection="1">
      <alignment horizontal="center" vertical="center" wrapText="1"/>
    </xf>
    <xf numFmtId="0" fontId="30" fillId="0" borderId="0" xfId="4" applyFont="1" applyProtection="1">
      <protection locked="0"/>
    </xf>
    <xf numFmtId="1" fontId="6" fillId="0" borderId="0" xfId="2" applyNumberFormat="1" applyFont="1" applyFill="1" applyAlignment="1" applyProtection="1">
      <alignment vertical="center"/>
      <protection locked="0"/>
    </xf>
    <xf numFmtId="4" fontId="26" fillId="0" borderId="0" xfId="1" applyNumberFormat="1" applyFont="1" applyProtection="1">
      <protection locked="0"/>
    </xf>
    <xf numFmtId="4" fontId="29" fillId="0" borderId="0" xfId="1" applyNumberFormat="1" applyFont="1"/>
    <xf numFmtId="4" fontId="30" fillId="0" borderId="0" xfId="1" applyNumberFormat="1" applyFont="1" applyProtection="1">
      <protection locked="0"/>
    </xf>
    <xf numFmtId="0" fontId="30" fillId="0" borderId="0" xfId="1" applyFont="1" applyProtection="1">
      <protection locked="0"/>
    </xf>
    <xf numFmtId="4" fontId="26" fillId="0" borderId="0" xfId="1" applyNumberFormat="1" applyFont="1" applyBorder="1" applyProtection="1">
      <protection locked="0"/>
    </xf>
    <xf numFmtId="0" fontId="7" fillId="0" borderId="0" xfId="3" applyFont="1" applyFill="1" applyBorder="1" applyAlignment="1" applyProtection="1">
      <alignment vertical="center"/>
    </xf>
    <xf numFmtId="4" fontId="8" fillId="0" borderId="0" xfId="2" applyNumberFormat="1" applyFont="1" applyFill="1" applyAlignment="1" applyProtection="1">
      <alignment vertical="center"/>
      <protection locked="0"/>
    </xf>
    <xf numFmtId="4" fontId="28" fillId="0" borderId="0" xfId="1" applyNumberFormat="1" applyFont="1" applyProtection="1">
      <protection locked="0"/>
    </xf>
    <xf numFmtId="4" fontId="31" fillId="0" borderId="0" xfId="6" applyNumberFormat="1" applyFont="1" applyFill="1" applyBorder="1" applyAlignment="1" applyProtection="1">
      <alignment horizontal="right"/>
      <protection locked="0"/>
    </xf>
    <xf numFmtId="0" fontId="28" fillId="0" borderId="0" xfId="1" applyFont="1" applyProtection="1">
      <protection locked="0"/>
    </xf>
    <xf numFmtId="4" fontId="26" fillId="0" borderId="0" xfId="1" applyNumberFormat="1" applyFont="1" applyAlignment="1" applyProtection="1">
      <alignment vertical="center"/>
      <protection locked="0"/>
    </xf>
    <xf numFmtId="0" fontId="26" fillId="0" borderId="0" xfId="1" applyFont="1" applyAlignment="1" applyProtection="1">
      <alignment vertical="center"/>
      <protection locked="0"/>
    </xf>
    <xf numFmtId="4" fontId="26" fillId="0" borderId="0" xfId="1" applyNumberFormat="1" applyFont="1" applyFill="1" applyProtection="1">
      <protection locked="0"/>
    </xf>
    <xf numFmtId="0" fontId="26" fillId="0" borderId="0" xfId="1" applyFont="1" applyFill="1" applyProtection="1">
      <protection locked="0"/>
    </xf>
    <xf numFmtId="4" fontId="32" fillId="0" borderId="0" xfId="1" applyNumberFormat="1" applyFont="1" applyProtection="1">
      <protection locked="0"/>
    </xf>
    <xf numFmtId="4" fontId="26" fillId="0" borderId="0" xfId="1" applyNumberFormat="1" applyFont="1" applyAlignment="1" applyProtection="1">
      <protection locked="0"/>
    </xf>
    <xf numFmtId="4" fontId="23" fillId="0" borderId="0" xfId="2" applyNumberFormat="1" applyFont="1" applyAlignment="1" applyProtection="1">
      <alignment vertical="center"/>
      <protection locked="0"/>
    </xf>
    <xf numFmtId="4" fontId="23" fillId="0" borderId="0" xfId="2" applyNumberFormat="1" applyFont="1" applyAlignment="1" applyProtection="1">
      <alignment vertical="center"/>
    </xf>
    <xf numFmtId="0" fontId="33" fillId="0" borderId="0" xfId="1" applyFont="1" applyProtection="1">
      <protection locked="0"/>
    </xf>
    <xf numFmtId="0" fontId="7" fillId="0" borderId="0" xfId="1" applyFont="1" applyAlignment="1" applyProtection="1">
      <alignment vertical="center"/>
      <protection locked="0"/>
    </xf>
    <xf numFmtId="1" fontId="7" fillId="0" borderId="0" xfId="1" applyNumberFormat="1" applyFont="1" applyAlignment="1" applyProtection="1">
      <alignment vertical="center"/>
      <protection locked="0"/>
    </xf>
    <xf numFmtId="0" fontId="13" fillId="0" borderId="0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</xf>
    <xf numFmtId="0" fontId="26" fillId="0" borderId="0" xfId="1" applyFont="1" applyAlignment="1" applyProtection="1">
      <protection locked="0"/>
    </xf>
    <xf numFmtId="0" fontId="9" fillId="0" borderId="1" xfId="3" applyFont="1" applyFill="1" applyBorder="1" applyAlignment="1" applyProtection="1">
      <alignment horizontal="center" vertical="center" wrapText="1"/>
    </xf>
    <xf numFmtId="14" fontId="34" fillId="2" borderId="0" xfId="2" applyNumberFormat="1" applyFont="1" applyFill="1" applyBorder="1" applyAlignment="1">
      <alignment horizontal="center"/>
    </xf>
    <xf numFmtId="4" fontId="34" fillId="2" borderId="0" xfId="2" applyNumberFormat="1" applyFont="1" applyFill="1" applyBorder="1" applyAlignment="1">
      <alignment horizontal="right"/>
    </xf>
    <xf numFmtId="0" fontId="9" fillId="0" borderId="0" xfId="3" applyFont="1" applyFill="1" applyBorder="1" applyAlignment="1" applyProtection="1">
      <alignment vertical="center" wrapText="1"/>
    </xf>
    <xf numFmtId="0" fontId="7" fillId="0" borderId="0" xfId="3" applyFont="1" applyFill="1" applyBorder="1" applyAlignment="1" applyProtection="1">
      <alignment vertical="center" wrapText="1"/>
    </xf>
    <xf numFmtId="4" fontId="7" fillId="0" borderId="0" xfId="3" applyNumberFormat="1" applyFont="1" applyFill="1" applyBorder="1" applyAlignment="1" applyProtection="1">
      <alignment vertical="center" wrapText="1"/>
    </xf>
    <xf numFmtId="4" fontId="22" fillId="2" borderId="0" xfId="2" applyNumberFormat="1" applyFont="1" applyFill="1" applyBorder="1" applyAlignment="1">
      <alignment horizontal="right"/>
    </xf>
    <xf numFmtId="4" fontId="30" fillId="2" borderId="0" xfId="2" applyNumberFormat="1" applyFont="1" applyFill="1" applyBorder="1" applyAlignment="1" applyProtection="1">
      <protection locked="0"/>
    </xf>
    <xf numFmtId="4" fontId="9" fillId="0" borderId="2" xfId="3" applyNumberFormat="1" applyFont="1" applyFill="1" applyBorder="1" applyAlignment="1" applyProtection="1">
      <alignment vertical="center" wrapText="1"/>
    </xf>
    <xf numFmtId="4" fontId="9" fillId="0" borderId="0" xfId="3" applyNumberFormat="1" applyFont="1" applyFill="1" applyBorder="1" applyAlignment="1" applyProtection="1">
      <alignment vertical="center" wrapText="1"/>
    </xf>
    <xf numFmtId="4" fontId="9" fillId="0" borderId="0" xfId="3" applyNumberFormat="1" applyFont="1" applyFill="1" applyBorder="1" applyAlignment="1" applyProtection="1">
      <alignment vertical="center" wrapText="1"/>
      <protection locked="0"/>
    </xf>
    <xf numFmtId="0" fontId="30" fillId="0" borderId="0" xfId="1" applyFont="1" applyAlignment="1" applyProtection="1">
      <protection locked="0"/>
    </xf>
    <xf numFmtId="4" fontId="30" fillId="0" borderId="0" xfId="1" applyNumberFormat="1" applyFont="1" applyAlignment="1" applyProtection="1">
      <alignment vertical="center"/>
      <protection locked="0"/>
    </xf>
    <xf numFmtId="4" fontId="7" fillId="0" borderId="0" xfId="3" applyNumberFormat="1" applyFont="1" applyFill="1" applyBorder="1" applyAlignment="1" applyProtection="1">
      <alignment vertical="center" wrapText="1"/>
      <protection locked="0"/>
    </xf>
    <xf numFmtId="4" fontId="35" fillId="0" borderId="0" xfId="3" applyNumberFormat="1" applyFont="1" applyFill="1" applyBorder="1" applyAlignment="1" applyProtection="1">
      <alignment vertical="center" wrapText="1"/>
      <protection locked="0"/>
    </xf>
    <xf numFmtId="0" fontId="36" fillId="0" borderId="0" xfId="3" applyFont="1" applyFill="1" applyBorder="1" applyAlignment="1" applyProtection="1">
      <alignment vertical="center" wrapText="1"/>
    </xf>
    <xf numFmtId="0" fontId="36" fillId="0" borderId="0" xfId="3" applyFont="1" applyFill="1" applyBorder="1" applyAlignment="1" applyProtection="1">
      <alignment vertical="center" wrapText="1"/>
      <protection locked="0"/>
    </xf>
    <xf numFmtId="4" fontId="36" fillId="0" borderId="0" xfId="3" applyNumberFormat="1" applyFont="1" applyFill="1" applyBorder="1" applyAlignment="1" applyProtection="1">
      <alignment vertical="center" wrapText="1"/>
    </xf>
    <xf numFmtId="0" fontId="37" fillId="0" borderId="0" xfId="1" applyFont="1" applyAlignment="1" applyProtection="1">
      <protection locked="0"/>
    </xf>
    <xf numFmtId="0" fontId="24" fillId="0" borderId="0" xfId="3" applyFont="1" applyFill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vertical="center" wrapText="1"/>
      <protection locked="0"/>
    </xf>
    <xf numFmtId="0" fontId="18" fillId="0" borderId="0" xfId="3" applyFont="1" applyFill="1" applyBorder="1" applyAlignment="1" applyProtection="1">
      <alignment vertical="center"/>
      <protection locked="0"/>
    </xf>
    <xf numFmtId="0" fontId="24" fillId="0" borderId="0" xfId="3" applyFont="1" applyFill="1" applyBorder="1" applyAlignment="1" applyProtection="1">
      <alignment vertical="center"/>
      <protection locked="0"/>
    </xf>
    <xf numFmtId="0" fontId="24" fillId="0" borderId="0" xfId="3" applyFont="1" applyFill="1" applyBorder="1" applyProtection="1">
      <protection locked="0"/>
    </xf>
    <xf numFmtId="0" fontId="26" fillId="0" borderId="0" xfId="7" applyFont="1" applyBorder="1" applyAlignment="1" applyProtection="1">
      <alignment vertical="center"/>
      <protection locked="0"/>
    </xf>
    <xf numFmtId="0" fontId="26" fillId="0" borderId="0" xfId="7" applyFont="1" applyBorder="1" applyProtection="1">
      <protection locked="0"/>
    </xf>
    <xf numFmtId="0" fontId="26" fillId="0" borderId="0" xfId="7" applyFont="1" applyProtection="1">
      <protection locked="0"/>
    </xf>
    <xf numFmtId="0" fontId="8" fillId="0" borderId="2" xfId="2" applyFont="1" applyFill="1" applyBorder="1" applyAlignment="1" applyProtection="1">
      <alignment vertical="center" wrapText="1"/>
    </xf>
    <xf numFmtId="14" fontId="8" fillId="0" borderId="2" xfId="2" applyNumberFormat="1" applyFont="1" applyFill="1" applyBorder="1" applyAlignment="1" applyProtection="1">
      <alignment vertical="center" wrapText="1"/>
    </xf>
    <xf numFmtId="4" fontId="9" fillId="0" borderId="2" xfId="2" applyNumberFormat="1" applyFont="1" applyFill="1" applyBorder="1" applyAlignment="1" applyProtection="1">
      <alignment vertical="center" wrapText="1"/>
    </xf>
    <xf numFmtId="4" fontId="7" fillId="0" borderId="0" xfId="7" applyNumberFormat="1" applyFont="1" applyFill="1" applyAlignment="1" applyProtection="1">
      <alignment vertical="center"/>
      <protection locked="0"/>
    </xf>
    <xf numFmtId="4" fontId="7" fillId="0" borderId="0" xfId="2" applyNumberFormat="1" applyFont="1" applyFill="1" applyBorder="1" applyAlignment="1" applyProtection="1">
      <alignment vertical="center" wrapText="1"/>
    </xf>
    <xf numFmtId="4" fontId="26" fillId="0" borderId="0" xfId="7" applyNumberFormat="1" applyFont="1" applyBorder="1" applyAlignment="1" applyProtection="1">
      <alignment vertical="center"/>
      <protection locked="0"/>
    </xf>
    <xf numFmtId="4" fontId="37" fillId="0" borderId="0" xfId="7" applyNumberFormat="1" applyFont="1" applyBorder="1" applyAlignment="1" applyProtection="1">
      <alignment vertical="center"/>
      <protection locked="0"/>
    </xf>
    <xf numFmtId="4" fontId="7" fillId="0" borderId="1" xfId="2" applyNumberFormat="1" applyFont="1" applyFill="1" applyBorder="1" applyAlignment="1" applyProtection="1">
      <alignment vertical="center" wrapText="1"/>
    </xf>
    <xf numFmtId="0" fontId="11" fillId="0" borderId="3" xfId="2" applyFont="1" applyFill="1" applyBorder="1" applyAlignment="1" applyProtection="1">
      <alignment vertical="center" wrapText="1"/>
    </xf>
    <xf numFmtId="166" fontId="9" fillId="0" borderId="2" xfId="2" applyNumberFormat="1" applyFont="1" applyFill="1" applyBorder="1" applyAlignment="1" applyProtection="1">
      <alignment vertical="center" wrapText="1"/>
    </xf>
    <xf numFmtId="4" fontId="8" fillId="0" borderId="2" xfId="2" applyNumberFormat="1" applyFont="1" applyFill="1" applyBorder="1" applyAlignment="1" applyProtection="1">
      <alignment vertical="center" wrapText="1"/>
    </xf>
    <xf numFmtId="4" fontId="32" fillId="0" borderId="0" xfId="7" applyNumberFormat="1" applyFont="1" applyBorder="1" applyAlignment="1" applyProtection="1">
      <alignment vertical="center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4" fontId="9" fillId="0" borderId="2" xfId="7" applyNumberFormat="1" applyFont="1" applyFill="1" applyBorder="1" applyAlignment="1" applyProtection="1">
      <alignment vertical="center"/>
    </xf>
    <xf numFmtId="4" fontId="26" fillId="0" borderId="0" xfId="7" applyNumberFormat="1" applyFont="1" applyAlignment="1" applyProtection="1">
      <alignment vertical="center"/>
      <protection locked="0"/>
    </xf>
    <xf numFmtId="4" fontId="7" fillId="0" borderId="0" xfId="7" applyNumberFormat="1" applyFont="1" applyFill="1" applyAlignment="1" applyProtection="1">
      <alignment vertical="center"/>
    </xf>
    <xf numFmtId="4" fontId="7" fillId="0" borderId="0" xfId="7" applyNumberFormat="1" applyFont="1" applyAlignment="1" applyProtection="1">
      <alignment vertical="center"/>
      <protection locked="0"/>
    </xf>
    <xf numFmtId="0" fontId="26" fillId="0" borderId="0" xfId="7" applyFont="1" applyAlignment="1" applyProtection="1">
      <alignment vertical="center"/>
      <protection locked="0"/>
    </xf>
    <xf numFmtId="0" fontId="27" fillId="0" borderId="0" xfId="7" applyFont="1" applyProtection="1">
      <protection locked="0"/>
    </xf>
    <xf numFmtId="4" fontId="11" fillId="0" borderId="0" xfId="7" applyNumberFormat="1" applyFont="1" applyAlignment="1" applyProtection="1">
      <alignment vertical="center"/>
      <protection locked="0"/>
    </xf>
    <xf numFmtId="4" fontId="27" fillId="0" borderId="0" xfId="7" applyNumberFormat="1" applyFont="1" applyAlignment="1" applyProtection="1">
      <alignment vertical="center"/>
      <protection locked="0"/>
    </xf>
    <xf numFmtId="0" fontId="27" fillId="0" borderId="0" xfId="7" applyFont="1" applyAlignment="1" applyProtection="1">
      <alignment vertical="center"/>
      <protection locked="0"/>
    </xf>
    <xf numFmtId="0" fontId="32" fillId="0" borderId="0" xfId="7" applyFont="1" applyProtection="1">
      <protection locked="0"/>
    </xf>
    <xf numFmtId="0" fontId="10" fillId="0" borderId="0" xfId="7" applyFont="1" applyAlignment="1" applyProtection="1">
      <alignment vertical="center"/>
      <protection locked="0"/>
    </xf>
    <xf numFmtId="4" fontId="10" fillId="0" borderId="0" xfId="7" applyNumberFormat="1" applyFont="1" applyAlignment="1" applyProtection="1">
      <alignment vertical="center"/>
      <protection locked="0"/>
    </xf>
    <xf numFmtId="0" fontId="32" fillId="0" borderId="0" xfId="7" applyFont="1" applyAlignment="1" applyProtection="1">
      <alignment vertical="center"/>
      <protection locked="0"/>
    </xf>
    <xf numFmtId="0" fontId="7" fillId="0" borderId="0" xfId="7" applyFont="1" applyAlignment="1" applyProtection="1">
      <alignment vertical="center"/>
      <protection locked="0"/>
    </xf>
    <xf numFmtId="0" fontId="2" fillId="0" borderId="0" xfId="3" applyFont="1" applyFill="1" applyAlignment="1" applyProtection="1">
      <alignment vertical="center"/>
      <protection locked="0"/>
    </xf>
    <xf numFmtId="0" fontId="21" fillId="0" borderId="0" xfId="3" applyFont="1" applyFill="1" applyProtection="1">
      <protection locked="0"/>
    </xf>
    <xf numFmtId="0" fontId="19" fillId="0" borderId="0" xfId="3" applyNumberFormat="1" applyFont="1" applyFill="1" applyAlignment="1" applyProtection="1">
      <alignment vertical="center"/>
      <protection locked="0"/>
    </xf>
    <xf numFmtId="0" fontId="39" fillId="0" borderId="0" xfId="3" applyFont="1" applyFill="1" applyBorder="1" applyAlignment="1" applyProtection="1">
      <alignment wrapText="1"/>
    </xf>
    <xf numFmtId="0" fontId="39" fillId="0" borderId="0" xfId="3" applyFont="1" applyFill="1" applyBorder="1" applyAlignment="1" applyProtection="1">
      <alignment wrapText="1"/>
      <protection locked="0"/>
    </xf>
    <xf numFmtId="0" fontId="4" fillId="0" borderId="0" xfId="7" applyFont="1" applyFill="1" applyAlignment="1" applyProtection="1">
      <alignment vertical="center" wrapText="1"/>
    </xf>
    <xf numFmtId="0" fontId="2" fillId="0" borderId="0" xfId="7" applyFont="1" applyFill="1" applyAlignment="1" applyProtection="1">
      <alignment vertical="center" wrapText="1"/>
      <protection locked="0"/>
    </xf>
    <xf numFmtId="1" fontId="7" fillId="0" borderId="0" xfId="2" applyNumberFormat="1" applyFont="1" applyFill="1" applyAlignment="1" applyProtection="1">
      <alignment vertical="center"/>
      <protection locked="0"/>
    </xf>
    <xf numFmtId="0" fontId="21" fillId="0" borderId="0" xfId="8" applyFont="1" applyFill="1" applyBorder="1" applyProtection="1">
      <protection locked="0"/>
    </xf>
    <xf numFmtId="4" fontId="21" fillId="0" borderId="0" xfId="8" applyNumberFormat="1" applyFont="1" applyFill="1" applyBorder="1" applyProtection="1">
      <protection locked="0"/>
    </xf>
    <xf numFmtId="0" fontId="8" fillId="0" borderId="0" xfId="7" applyFont="1" applyFill="1" applyAlignment="1" applyProtection="1">
      <alignment horizontal="center" vertical="center" wrapText="1"/>
    </xf>
    <xf numFmtId="0" fontId="9" fillId="0" borderId="0" xfId="7" applyFont="1" applyFill="1" applyAlignment="1" applyProtection="1">
      <alignment horizontal="center" vertical="center" wrapText="1"/>
    </xf>
    <xf numFmtId="14" fontId="9" fillId="0" borderId="1" xfId="7" applyNumberFormat="1" applyFont="1" applyFill="1" applyBorder="1" applyAlignment="1" applyProtection="1">
      <alignment horizontal="center" vertical="center" wrapText="1"/>
    </xf>
    <xf numFmtId="4" fontId="7" fillId="0" borderId="0" xfId="7" applyNumberFormat="1" applyFont="1" applyFill="1" applyAlignment="1" applyProtection="1">
      <alignment horizontal="right" vertical="center" wrapText="1"/>
      <protection locked="0"/>
    </xf>
    <xf numFmtId="4" fontId="9" fillId="0" borderId="2" xfId="9" applyNumberFormat="1" applyFont="1" applyFill="1" applyBorder="1" applyAlignment="1" applyProtection="1">
      <alignment vertical="center" wrapText="1"/>
    </xf>
    <xf numFmtId="4" fontId="9" fillId="0" borderId="2" xfId="9" applyNumberFormat="1" applyFont="1" applyFill="1" applyBorder="1" applyAlignment="1" applyProtection="1">
      <alignment horizontal="right" vertical="center" wrapText="1"/>
    </xf>
    <xf numFmtId="4" fontId="22" fillId="0" borderId="0" xfId="10" applyNumberFormat="1" applyFont="1" applyFill="1" applyBorder="1" applyAlignment="1" applyProtection="1">
      <alignment horizontal="right"/>
      <protection locked="0"/>
    </xf>
    <xf numFmtId="0" fontId="21" fillId="0" borderId="0" xfId="10" applyFont="1" applyFill="1" applyBorder="1" applyProtection="1">
      <protection locked="0"/>
    </xf>
    <xf numFmtId="4" fontId="7" fillId="0" borderId="0" xfId="7" applyNumberFormat="1" applyFont="1" applyFill="1" applyAlignment="1" applyProtection="1">
      <alignment vertical="center" wrapText="1"/>
      <protection locked="0"/>
    </xf>
    <xf numFmtId="0" fontId="40" fillId="0" borderId="0" xfId="10" applyFont="1" applyFill="1" applyBorder="1" applyAlignment="1" applyProtection="1">
      <alignment horizontal="center" vertical="center" wrapText="1"/>
      <protection locked="0"/>
    </xf>
    <xf numFmtId="0" fontId="41" fillId="0" borderId="0" xfId="10" applyFont="1" applyFill="1" applyBorder="1" applyAlignment="1" applyProtection="1">
      <alignment horizontal="center" wrapText="1"/>
      <protection locked="0"/>
    </xf>
    <xf numFmtId="0" fontId="41" fillId="0" borderId="0" xfId="10" applyFont="1" applyFill="1" applyBorder="1" applyAlignment="1" applyProtection="1">
      <alignment wrapText="1"/>
      <protection locked="0"/>
    </xf>
    <xf numFmtId="4" fontId="7" fillId="0" borderId="0" xfId="7" applyNumberFormat="1" applyFont="1" applyFill="1" applyAlignment="1" applyProtection="1">
      <alignment horizontal="right" vertical="center"/>
      <protection locked="0"/>
    </xf>
    <xf numFmtId="0" fontId="41" fillId="0" borderId="0" xfId="10" applyFont="1" applyFill="1" applyBorder="1" applyAlignment="1" applyProtection="1">
      <alignment horizontal="right" wrapText="1"/>
      <protection locked="0"/>
    </xf>
    <xf numFmtId="168" fontId="40" fillId="0" borderId="0" xfId="11" applyFont="1" applyFill="1" applyBorder="1" applyAlignment="1" applyProtection="1">
      <alignment horizontal="center" wrapText="1"/>
      <protection locked="0"/>
    </xf>
    <xf numFmtId="4" fontId="43" fillId="0" borderId="0" xfId="10" applyNumberFormat="1" applyFont="1" applyFill="1" applyBorder="1" applyAlignment="1" applyProtection="1">
      <alignment wrapText="1"/>
      <protection locked="0"/>
    </xf>
    <xf numFmtId="168" fontId="41" fillId="0" borderId="0" xfId="11" applyFont="1" applyFill="1" applyBorder="1" applyAlignment="1" applyProtection="1">
      <alignment horizontal="center" wrapText="1"/>
      <protection locked="0"/>
    </xf>
    <xf numFmtId="0" fontId="21" fillId="0" borderId="0" xfId="8" applyFont="1" applyProtection="1">
      <protection locked="0"/>
    </xf>
    <xf numFmtId="43" fontId="41" fillId="0" borderId="0" xfId="10" applyNumberFormat="1" applyFont="1" applyFill="1" applyBorder="1" applyAlignment="1" applyProtection="1">
      <alignment horizontal="right" wrapText="1"/>
      <protection locked="0"/>
    </xf>
    <xf numFmtId="4" fontId="7" fillId="0" borderId="0" xfId="10" applyNumberFormat="1" applyFont="1" applyFill="1" applyBorder="1" applyAlignment="1" applyProtection="1">
      <alignment vertical="center" wrapText="1"/>
      <protection locked="0"/>
    </xf>
    <xf numFmtId="4" fontId="7" fillId="0" borderId="0" xfId="7" applyNumberFormat="1" applyFont="1" applyFill="1" applyBorder="1" applyAlignment="1" applyProtection="1">
      <alignment horizontal="right" vertical="center" wrapText="1"/>
      <protection locked="0"/>
    </xf>
    <xf numFmtId="4" fontId="44" fillId="0" borderId="0" xfId="8" applyNumberFormat="1" applyFont="1" applyFill="1" applyBorder="1" applyProtection="1">
      <protection locked="0"/>
    </xf>
    <xf numFmtId="168" fontId="41" fillId="0" borderId="0" xfId="11" applyFont="1" applyFill="1" applyBorder="1" applyAlignment="1" applyProtection="1">
      <alignment wrapText="1"/>
      <protection locked="0"/>
    </xf>
    <xf numFmtId="168" fontId="21" fillId="0" borderId="0" xfId="10" applyNumberFormat="1" applyFont="1" applyFill="1" applyBorder="1" applyProtection="1">
      <protection locked="0"/>
    </xf>
    <xf numFmtId="0" fontId="44" fillId="0" borderId="0" xfId="8" applyFont="1" applyFill="1" applyBorder="1" applyProtection="1">
      <protection locked="0"/>
    </xf>
    <xf numFmtId="0" fontId="44" fillId="0" borderId="0" xfId="8" applyFont="1" applyProtection="1">
      <protection locked="0"/>
    </xf>
    <xf numFmtId="4" fontId="7" fillId="0" borderId="0" xfId="7" applyNumberFormat="1" applyFont="1" applyFill="1" applyBorder="1" applyAlignment="1" applyProtection="1">
      <alignment vertical="center" wrapText="1"/>
      <protection locked="0"/>
    </xf>
    <xf numFmtId="168" fontId="40" fillId="0" borderId="0" xfId="11" applyFont="1" applyFill="1" applyBorder="1" applyAlignment="1" applyProtection="1">
      <alignment wrapText="1"/>
      <protection locked="0"/>
    </xf>
    <xf numFmtId="0" fontId="43" fillId="0" borderId="0" xfId="10" applyFont="1" applyFill="1" applyBorder="1" applyAlignment="1" applyProtection="1">
      <alignment wrapText="1"/>
      <protection locked="0"/>
    </xf>
    <xf numFmtId="4" fontId="9" fillId="0" borderId="2" xfId="7" applyNumberFormat="1" applyFont="1" applyFill="1" applyBorder="1" applyAlignment="1" applyProtection="1">
      <alignment vertical="center" wrapText="1"/>
    </xf>
    <xf numFmtId="4" fontId="9" fillId="0" borderId="2" xfId="7" applyNumberFormat="1" applyFont="1" applyFill="1" applyBorder="1" applyAlignment="1" applyProtection="1">
      <alignment horizontal="right" vertical="center" wrapText="1"/>
    </xf>
    <xf numFmtId="0" fontId="9" fillId="0" borderId="0" xfId="7" applyFont="1" applyFill="1" applyAlignment="1" applyProtection="1">
      <alignment horizontal="center" vertical="center" wrapText="1"/>
      <protection locked="0"/>
    </xf>
    <xf numFmtId="0" fontId="9" fillId="0" borderId="0" xfId="7" applyFont="1" applyFill="1" applyAlignment="1" applyProtection="1">
      <alignment horizontal="right" vertical="center" wrapText="1"/>
      <protection locked="0"/>
    </xf>
    <xf numFmtId="0" fontId="7" fillId="0" borderId="0" xfId="7" applyFont="1" applyFill="1" applyAlignment="1" applyProtection="1">
      <alignment vertical="center" wrapText="1"/>
      <protection locked="0"/>
    </xf>
    <xf numFmtId="0" fontId="7" fillId="0" borderId="0" xfId="7" applyFont="1" applyFill="1" applyAlignment="1" applyProtection="1">
      <alignment horizontal="right" vertical="center" wrapText="1"/>
      <protection locked="0"/>
    </xf>
    <xf numFmtId="4" fontId="21" fillId="0" borderId="0" xfId="10" applyNumberFormat="1" applyFont="1" applyFill="1" applyBorder="1" applyProtection="1">
      <protection locked="0"/>
    </xf>
    <xf numFmtId="4" fontId="41" fillId="0" borderId="0" xfId="10" applyNumberFormat="1" applyFont="1" applyFill="1" applyBorder="1" applyAlignment="1" applyProtection="1">
      <alignment wrapText="1"/>
      <protection locked="0"/>
    </xf>
    <xf numFmtId="4" fontId="41" fillId="0" borderId="0" xfId="11" applyNumberFormat="1" applyFont="1" applyFill="1" applyBorder="1" applyAlignment="1" applyProtection="1">
      <alignment wrapText="1"/>
      <protection locked="0"/>
    </xf>
    <xf numFmtId="168" fontId="41" fillId="0" borderId="0" xfId="10" applyNumberFormat="1" applyFont="1" applyFill="1" applyBorder="1" applyAlignment="1" applyProtection="1">
      <alignment wrapText="1"/>
      <protection locked="0"/>
    </xf>
    <xf numFmtId="168" fontId="9" fillId="0" borderId="0" xfId="9" applyNumberFormat="1" applyFont="1" applyFill="1" applyBorder="1" applyAlignment="1" applyProtection="1">
      <alignment horizontal="right" vertical="center" wrapText="1"/>
      <protection locked="0"/>
    </xf>
    <xf numFmtId="168" fontId="40" fillId="0" borderId="0" xfId="11" applyFont="1" applyFill="1" applyBorder="1" applyAlignment="1" applyProtection="1">
      <alignment horizontal="right" wrapText="1"/>
      <protection locked="0"/>
    </xf>
    <xf numFmtId="4" fontId="9" fillId="0" borderId="4" xfId="7" applyNumberFormat="1" applyFont="1" applyFill="1" applyBorder="1" applyAlignment="1" applyProtection="1">
      <alignment horizontal="right" vertical="center" wrapText="1"/>
    </xf>
    <xf numFmtId="4" fontId="9" fillId="0" borderId="4" xfId="7" applyNumberFormat="1" applyFont="1" applyFill="1" applyBorder="1" applyAlignment="1" applyProtection="1">
      <alignment horizontal="right" vertical="center" wrapText="1"/>
      <protection locked="0"/>
    </xf>
    <xf numFmtId="4" fontId="9" fillId="0" borderId="2" xfId="7" applyNumberFormat="1" applyFont="1" applyFill="1" applyBorder="1" applyAlignment="1" applyProtection="1">
      <alignment horizontal="right" vertical="center" wrapText="1"/>
      <protection locked="0"/>
    </xf>
    <xf numFmtId="168" fontId="21" fillId="0" borderId="0" xfId="11" applyFont="1" applyFill="1" applyBorder="1" applyAlignment="1" applyProtection="1">
      <alignment wrapText="1"/>
      <protection locked="0"/>
    </xf>
    <xf numFmtId="0" fontId="8" fillId="0" borderId="0" xfId="6" applyFont="1" applyFill="1" applyAlignment="1" applyProtection="1">
      <alignment vertical="center" wrapText="1"/>
    </xf>
    <xf numFmtId="4" fontId="7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6" applyFont="1" applyFill="1" applyAlignment="1" applyProtection="1">
      <alignment vertical="center" wrapText="1"/>
    </xf>
    <xf numFmtId="0" fontId="2" fillId="0" borderId="0" xfId="6" applyFont="1" applyFill="1" applyAlignment="1" applyProtection="1">
      <alignment vertical="center" wrapText="1"/>
      <protection locked="0"/>
    </xf>
    <xf numFmtId="0" fontId="2" fillId="0" borderId="0" xfId="6" applyFont="1" applyFill="1" applyAlignment="1" applyProtection="1">
      <alignment horizontal="right" vertical="center" wrapText="1"/>
      <protection locked="0"/>
    </xf>
    <xf numFmtId="0" fontId="45" fillId="0" borderId="0" xfId="6" applyFont="1" applyFill="1" applyAlignment="1" applyProtection="1">
      <alignment vertical="center" wrapText="1"/>
    </xf>
    <xf numFmtId="4" fontId="3" fillId="0" borderId="0" xfId="6" applyNumberFormat="1" applyFont="1" applyFill="1" applyAlignment="1" applyProtection="1">
      <alignment vertical="center" wrapText="1"/>
      <protection locked="0"/>
    </xf>
    <xf numFmtId="4" fontId="3" fillId="0" borderId="0" xfId="6" applyNumberFormat="1" applyFont="1" applyFill="1" applyAlignment="1" applyProtection="1">
      <alignment horizontal="right" vertical="center" wrapText="1"/>
      <protection locked="0"/>
    </xf>
    <xf numFmtId="0" fontId="46" fillId="0" borderId="0" xfId="8" applyFont="1" applyFill="1" applyBorder="1" applyProtection="1">
      <protection locked="0"/>
    </xf>
    <xf numFmtId="4" fontId="47" fillId="0" borderId="0" xfId="8" applyNumberFormat="1" applyFont="1" applyFill="1" applyBorder="1" applyProtection="1">
      <protection locked="0"/>
    </xf>
    <xf numFmtId="4" fontId="48" fillId="0" borderId="0" xfId="10" applyNumberFormat="1" applyFont="1" applyFill="1" applyBorder="1" applyAlignment="1" applyProtection="1">
      <alignment horizontal="right"/>
      <protection locked="0"/>
    </xf>
    <xf numFmtId="168" fontId="47" fillId="0" borderId="0" xfId="11" applyFont="1" applyFill="1" applyBorder="1" applyAlignment="1" applyProtection="1">
      <alignment wrapText="1"/>
      <protection locked="0"/>
    </xf>
    <xf numFmtId="0" fontId="47" fillId="0" borderId="0" xfId="10" applyFont="1" applyFill="1" applyBorder="1" applyAlignment="1" applyProtection="1">
      <alignment wrapText="1"/>
      <protection locked="0"/>
    </xf>
    <xf numFmtId="0" fontId="47" fillId="0" borderId="0" xfId="8" applyFont="1" applyFill="1" applyBorder="1" applyProtection="1">
      <protection locked="0"/>
    </xf>
    <xf numFmtId="0" fontId="47" fillId="0" borderId="0" xfId="8" applyFont="1" applyProtection="1">
      <protection locked="0"/>
    </xf>
    <xf numFmtId="4" fontId="2" fillId="0" borderId="0" xfId="6" applyNumberFormat="1" applyFont="1" applyFill="1" applyAlignment="1" applyProtection="1">
      <alignment vertical="center" wrapText="1"/>
      <protection locked="0"/>
    </xf>
    <xf numFmtId="4" fontId="2" fillId="0" borderId="0" xfId="6" applyNumberFormat="1" applyFont="1" applyFill="1" applyAlignment="1" applyProtection="1">
      <alignment horizontal="right" vertical="center" wrapText="1"/>
      <protection locked="0"/>
    </xf>
    <xf numFmtId="4" fontId="41" fillId="0" borderId="0" xfId="10" applyNumberFormat="1" applyFont="1" applyFill="1" applyBorder="1" applyAlignment="1" applyProtection="1">
      <alignment horizontal="right" wrapText="1"/>
      <protection locked="0"/>
    </xf>
    <xf numFmtId="168" fontId="41" fillId="0" borderId="0" xfId="11" applyFont="1" applyFill="1" applyBorder="1" applyAlignment="1" applyProtection="1">
      <alignment horizontal="right" wrapText="1"/>
      <protection locked="0"/>
    </xf>
    <xf numFmtId="0" fontId="43" fillId="0" borderId="0" xfId="10" applyFont="1" applyFill="1" applyBorder="1" applyAlignment="1" applyProtection="1">
      <alignment horizontal="left" wrapText="1"/>
      <protection locked="0"/>
    </xf>
    <xf numFmtId="168" fontId="22" fillId="0" borderId="0" xfId="11" applyFont="1" applyFill="1" applyBorder="1" applyProtection="1">
      <protection locked="0"/>
    </xf>
    <xf numFmtId="4" fontId="21" fillId="0" borderId="0" xfId="11" applyNumberFormat="1" applyFont="1" applyFill="1" applyBorder="1" applyProtection="1">
      <protection locked="0"/>
    </xf>
    <xf numFmtId="0" fontId="6" fillId="0" borderId="0" xfId="4" applyFont="1" applyAlignment="1" applyProtection="1">
      <alignment vertical="center"/>
      <protection locked="0"/>
    </xf>
    <xf numFmtId="0" fontId="7" fillId="0" borderId="0" xfId="4" applyFont="1" applyAlignment="1" applyProtection="1">
      <alignment vertical="center"/>
      <protection locked="0"/>
    </xf>
    <xf numFmtId="0" fontId="8" fillId="2" borderId="0" xfId="4" applyFont="1" applyFill="1" applyBorder="1" applyAlignment="1" applyProtection="1">
      <alignment vertical="center" wrapText="1"/>
      <protection locked="0"/>
    </xf>
    <xf numFmtId="0" fontId="8" fillId="2" borderId="0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vertical="center" wrapText="1"/>
      <protection locked="0"/>
    </xf>
    <xf numFmtId="14" fontId="9" fillId="2" borderId="5" xfId="4" applyNumberFormat="1" applyFont="1" applyFill="1" applyBorder="1" applyAlignment="1" applyProtection="1">
      <alignment horizontal="center" vertical="center" wrapText="1"/>
    </xf>
    <xf numFmtId="0" fontId="6" fillId="2" borderId="0" xfId="4" applyFont="1" applyFill="1" applyAlignment="1" applyProtection="1">
      <alignment vertical="center" wrapText="1"/>
      <protection locked="0"/>
    </xf>
    <xf numFmtId="0" fontId="7" fillId="0" borderId="0" xfId="4" applyFont="1" applyFill="1" applyBorder="1" applyAlignment="1" applyProtection="1">
      <alignment horizontal="center" vertical="center" wrapText="1"/>
    </xf>
    <xf numFmtId="0" fontId="7" fillId="2" borderId="0" xfId="4" applyFont="1" applyFill="1" applyBorder="1" applyAlignment="1" applyProtection="1">
      <alignment horizontal="center" vertical="center" wrapText="1"/>
    </xf>
    <xf numFmtId="169" fontId="7" fillId="0" borderId="0" xfId="12" applyNumberFormat="1" applyFont="1" applyAlignment="1">
      <alignment horizontal="center" vertical="center"/>
    </xf>
    <xf numFmtId="0" fontId="32" fillId="0" borderId="0" xfId="4" applyFont="1" applyFill="1" applyBorder="1" applyAlignment="1" applyProtection="1">
      <alignment horizontal="center" vertical="center" wrapText="1"/>
      <protection locked="0"/>
    </xf>
    <xf numFmtId="169" fontId="7" fillId="2" borderId="0" xfId="4" applyNumberFormat="1" applyFont="1" applyFill="1" applyAlignment="1" applyProtection="1">
      <alignment horizontal="center" vertical="center" wrapText="1"/>
    </xf>
    <xf numFmtId="169" fontId="32" fillId="0" borderId="0" xfId="4" applyNumberFormat="1" applyFont="1" applyFill="1" applyAlignment="1" applyProtection="1">
      <alignment horizontal="center" vertical="center" wrapText="1"/>
      <protection locked="0"/>
    </xf>
    <xf numFmtId="169" fontId="7" fillId="0" borderId="0" xfId="4" applyNumberFormat="1" applyFont="1" applyFill="1" applyAlignment="1" applyProtection="1">
      <alignment horizontal="center" vertical="center"/>
    </xf>
    <xf numFmtId="169" fontId="32" fillId="0" borderId="0" xfId="4" applyNumberFormat="1" applyFont="1" applyFill="1" applyAlignment="1" applyProtection="1">
      <alignment horizontal="center" vertical="center"/>
      <protection locked="0"/>
    </xf>
    <xf numFmtId="0" fontId="9" fillId="0" borderId="0" xfId="4" applyFont="1" applyFill="1" applyAlignment="1" applyProtection="1">
      <alignment vertical="center"/>
      <protection locked="0"/>
    </xf>
    <xf numFmtId="0" fontId="7" fillId="0" borderId="0" xfId="4" applyFont="1" applyFill="1" applyAlignment="1" applyProtection="1">
      <alignment vertical="center"/>
      <protection locked="0"/>
    </xf>
    <xf numFmtId="0" fontId="7" fillId="0" borderId="0" xfId="4" applyFont="1" applyFill="1" applyBorder="1" applyAlignment="1" applyProtection="1">
      <alignment vertical="center"/>
      <protection locked="0"/>
    </xf>
    <xf numFmtId="0" fontId="7" fillId="0" borderId="0" xfId="4" applyFont="1" applyFill="1" applyAlignment="1" applyProtection="1">
      <alignment vertical="center" wrapText="1"/>
    </xf>
    <xf numFmtId="0" fontId="7" fillId="0" borderId="5" xfId="4" applyFont="1" applyFill="1" applyBorder="1" applyAlignment="1" applyProtection="1">
      <alignment vertical="center" wrapText="1"/>
    </xf>
    <xf numFmtId="0" fontId="9" fillId="0" borderId="5" xfId="4" applyFont="1" applyFill="1" applyBorder="1" applyAlignment="1" applyProtection="1">
      <alignment horizontal="right" vertical="center" wrapText="1"/>
    </xf>
    <xf numFmtId="0" fontId="6" fillId="0" borderId="0" xfId="4" applyFont="1" applyFill="1" applyAlignment="1" applyProtection="1">
      <alignment vertical="center" wrapText="1"/>
    </xf>
    <xf numFmtId="3" fontId="7" fillId="0" borderId="0" xfId="4" applyNumberFormat="1" applyFont="1" applyFill="1" applyAlignment="1" applyProtection="1">
      <alignment vertical="center" wrapText="1"/>
    </xf>
    <xf numFmtId="3" fontId="7" fillId="0" borderId="0" xfId="4" applyNumberFormat="1" applyFont="1" applyFill="1" applyAlignment="1" applyProtection="1">
      <alignment horizontal="right" vertical="center" wrapText="1"/>
    </xf>
    <xf numFmtId="3" fontId="7" fillId="0" borderId="6" xfId="4" applyNumberFormat="1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vertical="center"/>
    </xf>
    <xf numFmtId="3" fontId="7" fillId="0" borderId="0" xfId="4" applyNumberFormat="1" applyFont="1" applyFill="1" applyBorder="1" applyAlignment="1" applyProtection="1">
      <alignment vertical="center" wrapText="1"/>
    </xf>
    <xf numFmtId="3" fontId="26" fillId="0" borderId="0" xfId="4" applyNumberFormat="1" applyFont="1" applyProtection="1">
      <protection locked="0"/>
    </xf>
    <xf numFmtId="0" fontId="8" fillId="0" borderId="0" xfId="4" applyFont="1" applyFill="1" applyAlignment="1" applyProtection="1">
      <alignment vertical="center"/>
    </xf>
    <xf numFmtId="3" fontId="9" fillId="0" borderId="0" xfId="4" applyNumberFormat="1" applyFont="1" applyFill="1" applyBorder="1" applyAlignment="1" applyProtection="1">
      <alignment vertical="center" wrapText="1"/>
    </xf>
    <xf numFmtId="3" fontId="9" fillId="0" borderId="0" xfId="4" applyNumberFormat="1" applyFont="1" applyFill="1" applyAlignment="1" applyProtection="1">
      <alignment horizontal="right" vertical="center" wrapText="1"/>
    </xf>
    <xf numFmtId="3" fontId="9" fillId="0" borderId="0" xfId="4" applyNumberFormat="1" applyFont="1" applyFill="1" applyAlignment="1" applyProtection="1">
      <alignment vertical="center" wrapText="1"/>
    </xf>
    <xf numFmtId="0" fontId="7" fillId="0" borderId="0" xfId="4" applyFont="1" applyFill="1" applyAlignment="1" applyProtection="1">
      <alignment vertical="center"/>
    </xf>
    <xf numFmtId="0" fontId="7" fillId="0" borderId="0" xfId="4" applyFont="1" applyFill="1" applyBorder="1" applyAlignment="1" applyProtection="1">
      <alignment vertical="center" wrapText="1"/>
    </xf>
    <xf numFmtId="3" fontId="7" fillId="0" borderId="0" xfId="9" applyNumberFormat="1" applyFont="1" applyFill="1" applyBorder="1" applyAlignment="1" applyProtection="1">
      <alignment vertical="center" wrapText="1"/>
    </xf>
    <xf numFmtId="3" fontId="7" fillId="0" borderId="0" xfId="9" applyNumberFormat="1" applyFont="1" applyFill="1" applyAlignment="1" applyProtection="1">
      <alignment vertical="center" wrapText="1"/>
    </xf>
    <xf numFmtId="4" fontId="26" fillId="0" borderId="0" xfId="4" applyNumberFormat="1" applyFont="1" applyProtection="1">
      <protection locked="0"/>
    </xf>
    <xf numFmtId="0" fontId="8" fillId="0" borderId="5" xfId="4" applyFont="1" applyFill="1" applyBorder="1" applyAlignment="1" applyProtection="1">
      <alignment vertical="center"/>
    </xf>
    <xf numFmtId="3" fontId="9" fillId="0" borderId="5" xfId="4" applyNumberFormat="1" applyFont="1" applyFill="1" applyBorder="1" applyAlignment="1" applyProtection="1">
      <alignment vertical="center" wrapText="1"/>
    </xf>
    <xf numFmtId="3" fontId="9" fillId="0" borderId="5" xfId="4" applyNumberFormat="1" applyFont="1" applyFill="1" applyBorder="1" applyAlignment="1" applyProtection="1">
      <alignment horizontal="right" vertical="center" wrapText="1"/>
    </xf>
    <xf numFmtId="0" fontId="9" fillId="0" borderId="0" xfId="4" applyFont="1" applyFill="1" applyAlignment="1" applyProtection="1">
      <alignment vertical="center"/>
    </xf>
    <xf numFmtId="0" fontId="7" fillId="0" borderId="0" xfId="4" applyFont="1" applyFill="1" applyBorder="1" applyAlignment="1" applyProtection="1">
      <alignment vertical="center"/>
    </xf>
    <xf numFmtId="3" fontId="7" fillId="0" borderId="0" xfId="9" applyNumberFormat="1" applyFont="1" applyFill="1" applyAlignment="1" applyProtection="1">
      <alignment horizontal="right" vertical="center" wrapText="1"/>
    </xf>
    <xf numFmtId="0" fontId="28" fillId="0" borderId="0" xfId="4" applyFont="1" applyProtection="1">
      <protection locked="0"/>
    </xf>
    <xf numFmtId="0" fontId="6" fillId="0" borderId="0" xfId="4" applyFont="1" applyFill="1" applyBorder="1" applyAlignment="1" applyProtection="1">
      <alignment vertical="center"/>
    </xf>
    <xf numFmtId="3" fontId="7" fillId="0" borderId="0" xfId="4" applyNumberFormat="1" applyFont="1" applyFill="1" applyBorder="1" applyAlignment="1" applyProtection="1">
      <alignment horizontal="right" vertical="center" wrapText="1"/>
    </xf>
    <xf numFmtId="4" fontId="6" fillId="0" borderId="7" xfId="2" applyNumberFormat="1" applyFont="1" applyFill="1" applyBorder="1" applyAlignment="1" applyProtection="1">
      <alignment vertical="center" wrapText="1"/>
    </xf>
    <xf numFmtId="3" fontId="7" fillId="0" borderId="5" xfId="4" applyNumberFormat="1" applyFont="1" applyFill="1" applyBorder="1" applyAlignment="1" applyProtection="1">
      <alignment vertical="center" wrapText="1"/>
    </xf>
    <xf numFmtId="3" fontId="7" fillId="0" borderId="5" xfId="4" applyNumberFormat="1" applyFont="1" applyFill="1" applyBorder="1" applyAlignment="1" applyProtection="1">
      <alignment horizontal="right" vertical="center" wrapText="1"/>
    </xf>
    <xf numFmtId="0" fontId="6" fillId="0" borderId="5" xfId="4" applyFont="1" applyFill="1" applyBorder="1" applyAlignment="1" applyProtection="1">
      <alignment vertical="center" wrapText="1"/>
    </xf>
    <xf numFmtId="3" fontId="31" fillId="2" borderId="0" xfId="4" applyNumberFormat="1" applyFont="1" applyFill="1" applyBorder="1" applyAlignment="1" applyProtection="1">
      <alignment vertical="top" wrapText="1"/>
      <protection locked="0"/>
    </xf>
    <xf numFmtId="0" fontId="6" fillId="0" borderId="5" xfId="4" applyFont="1" applyFill="1" applyBorder="1" applyAlignment="1" applyProtection="1">
      <alignment vertical="center"/>
    </xf>
    <xf numFmtId="14" fontId="9" fillId="0" borderId="0" xfId="2" applyNumberFormat="1" applyFont="1" applyFill="1" applyBorder="1" applyAlignment="1" applyProtection="1">
      <alignment horizontal="center" vertical="center" wrapText="1"/>
    </xf>
    <xf numFmtId="4" fontId="10" fillId="0" borderId="0" xfId="2" applyNumberFormat="1" applyFont="1" applyFill="1" applyBorder="1" applyAlignment="1" applyProtection="1">
      <alignment vertical="center"/>
      <protection locked="0"/>
    </xf>
    <xf numFmtId="4" fontId="28" fillId="0" borderId="0" xfId="1" applyNumberFormat="1" applyFont="1" applyBorder="1" applyProtection="1">
      <protection locked="0"/>
    </xf>
    <xf numFmtId="0" fontId="26" fillId="0" borderId="0" xfId="1" applyFont="1" applyBorder="1" applyProtection="1">
      <protection locked="0"/>
    </xf>
    <xf numFmtId="0" fontId="30" fillId="0" borderId="0" xfId="1" applyFont="1" applyBorder="1" applyProtection="1">
      <protection locked="0"/>
    </xf>
    <xf numFmtId="14" fontId="9" fillId="0" borderId="5" xfId="4" applyNumberFormat="1" applyFont="1" applyFill="1" applyBorder="1" applyAlignment="1" applyProtection="1">
      <alignment horizontal="center" vertical="center" wrapText="1"/>
    </xf>
    <xf numFmtId="0" fontId="9" fillId="0" borderId="0" xfId="4" applyFont="1" applyFill="1" applyBorder="1" applyAlignment="1" applyProtection="1">
      <alignment horizontal="center" vertical="center" wrapText="1"/>
    </xf>
    <xf numFmtId="0" fontId="9" fillId="0" borderId="5" xfId="4" applyFont="1" applyFill="1" applyBorder="1" applyAlignment="1" applyProtection="1">
      <alignment horizontal="center" vertical="center" wrapText="1"/>
    </xf>
    <xf numFmtId="0" fontId="13" fillId="0" borderId="0" xfId="3" applyFont="1" applyFill="1" applyBorder="1" applyAlignment="1" applyProtection="1">
      <alignment vertical="center" wrapText="1"/>
      <protection locked="0"/>
    </xf>
    <xf numFmtId="4" fontId="9" fillId="0" borderId="0" xfId="4" applyNumberFormat="1" applyFont="1" applyFill="1" applyBorder="1" applyAlignment="1" applyProtection="1">
      <alignment horizontal="center" vertical="center" wrapText="1"/>
    </xf>
    <xf numFmtId="14" fontId="7" fillId="0" borderId="5" xfId="4" applyNumberFormat="1" applyFont="1" applyFill="1" applyBorder="1" applyAlignment="1" applyProtection="1">
      <alignment horizontal="center" vertical="center" wrapText="1"/>
    </xf>
    <xf numFmtId="0" fontId="25" fillId="0" borderId="0" xfId="3" applyFont="1" applyFill="1" applyBorder="1" applyAlignment="1" applyProtection="1">
      <alignment wrapText="1"/>
      <protection locked="0"/>
    </xf>
    <xf numFmtId="0" fontId="14" fillId="0" borderId="0" xfId="3" applyFont="1" applyFill="1" applyBorder="1" applyAlignment="1" applyProtection="1">
      <alignment wrapText="1"/>
      <protection locked="0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1" xfId="3" applyFont="1" applyFill="1" applyBorder="1" applyAlignment="1" applyProtection="1">
      <alignment horizontal="center" vertical="center" wrapText="1"/>
      <protection locked="0"/>
    </xf>
  </cellXfs>
  <cellStyles count="13">
    <cellStyle name="Dziesiętny 2" xfId="9"/>
    <cellStyle name="Dziesiętny 4" xfId="11"/>
    <cellStyle name="Normal 2 10" xfId="6"/>
    <cellStyle name="Normal 2 2" xfId="7"/>
    <cellStyle name="Normal 2 2 2 2" xfId="8"/>
    <cellStyle name="Normal 3" xfId="12"/>
    <cellStyle name="Normal 3 2" xfId="1"/>
    <cellStyle name="Normal 4" xfId="2"/>
    <cellStyle name="Normalny" xfId="0" builtinId="0"/>
    <cellStyle name="Normalny 2" xfId="4"/>
    <cellStyle name="Normalny 3" xfId="10"/>
    <cellStyle name="Normalny_Pakiet konsolidacyjny MSSF 0.0.24 MR" xfId="3"/>
    <cellStyle name="Procentowy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2402%20Uzgodnienia%20not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2262%20Mega%20lead%2031.10.2009%20i%2031.12.2009%20Combined%20Leadshee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wel.zielinski.ZUE\Desktop\RAPORTY\RAPORTY%20OKRESOWE\Sprawzodanie%203Q%202015\Sprawozdanie\13.11\ost\Konsolidacja\1%20Dominuj&#261;ca%20Pakiet%20konsolidacyjny%20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wel.zielinski.ZUE\Desktop\RAPORTY\RAPORTY%20OKRESOWE\Sprawzodanie%203Q%202015\Sprawozdanie\13.11\ost\GRUPA%20ZUE%20-%20KONSOLIDACJA\wzory\2015%2003%2031\2013\BEATA_DANE\SPRAWOZDANIA\2011%20SPRAWOZDANIA\IV%20Q%202011\SF%20ZUE%202011%20REA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7140%20Kapita&#322;y%20-%20tabela%20ruchu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REKTY 2007"/>
      <sheetName val="KOREKTY 2009"/>
      <sheetName val="KOREKTY_2008 "/>
      <sheetName val="Aktywa"/>
      <sheetName val="Pasywa"/>
      <sheetName val="RziS"/>
      <sheetName val="Lead 2007"/>
      <sheetName val="Lead 2008"/>
      <sheetName val="Lead 2009"/>
      <sheetName val="24 Zysk zatrzymany "/>
      <sheetName val="Kapitały"/>
      <sheetName val="podział zyskow"/>
      <sheetName val="lista korekt 2009"/>
      <sheetName val="lista korekt 2008"/>
      <sheetName val="lista korekt 2007"/>
      <sheetName val="8 Przychody"/>
      <sheetName val="IFRS-PAS"/>
      <sheetName val="7"/>
      <sheetName val="7cd"/>
      <sheetName val="7 - korekty"/>
      <sheetName val="Nota 28"/>
      <sheetName val="Nota 29"/>
      <sheetName val="values2"/>
      <sheetName val="aktywa netto biup"/>
      <sheetName val="16 (2)"/>
      <sheetName val="16.1 (2)"/>
      <sheetName val="16.2 (2)"/>
      <sheetName val="17 RzAT"/>
      <sheetName val="17 cd"/>
      <sheetName val="18 WNiP"/>
      <sheetName val="WNiP cd"/>
      <sheetName val="WNiP cd2"/>
      <sheetName val="19 udzialy"/>
      <sheetName val="20 Pozostałe aktywa"/>
      <sheetName val="23 Kapitał akcyjny (2)"/>
      <sheetName val="21 Zapasy (2)"/>
      <sheetName val="values"/>
      <sheetName val="22 Należności 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2">
          <cell r="F2" t="str">
            <v>31.12.2009</v>
          </cell>
          <cell r="H2" t="str">
            <v>AJE</v>
          </cell>
          <cell r="I2" t="str">
            <v>Adjusted</v>
          </cell>
          <cell r="J2" t="str">
            <v>RJE</v>
          </cell>
          <cell r="K2" t="str">
            <v>Final</v>
          </cell>
          <cell r="O2" t="str">
            <v>31.12.2008</v>
          </cell>
          <cell r="Q2">
            <v>0</v>
          </cell>
          <cell r="R2">
            <v>0</v>
          </cell>
        </row>
        <row r="4">
          <cell r="F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O4">
            <v>0</v>
          </cell>
        </row>
        <row r="6">
          <cell r="F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O6">
            <v>0</v>
          </cell>
        </row>
        <row r="8">
          <cell r="F8">
            <v>1595951.97</v>
          </cell>
          <cell r="H8">
            <v>0</v>
          </cell>
          <cell r="I8">
            <v>1595951.97</v>
          </cell>
          <cell r="J8">
            <v>0</v>
          </cell>
          <cell r="K8">
            <v>1595951.97</v>
          </cell>
          <cell r="O8">
            <v>0</v>
          </cell>
        </row>
        <row r="9">
          <cell r="F9">
            <v>1166032</v>
          </cell>
          <cell r="H9">
            <v>0</v>
          </cell>
          <cell r="I9">
            <v>1166032</v>
          </cell>
          <cell r="J9">
            <v>0</v>
          </cell>
          <cell r="K9">
            <v>1166032</v>
          </cell>
          <cell r="O9">
            <v>0</v>
          </cell>
        </row>
        <row r="10"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O10">
            <v>2269995.34</v>
          </cell>
        </row>
        <row r="11">
          <cell r="F11">
            <v>-293037.46000000002</v>
          </cell>
          <cell r="H11">
            <v>0</v>
          </cell>
          <cell r="I11">
            <v>-293037.46000000002</v>
          </cell>
          <cell r="J11">
            <v>0</v>
          </cell>
          <cell r="K11">
            <v>-293037.46000000002</v>
          </cell>
          <cell r="O11">
            <v>0</v>
          </cell>
        </row>
        <row r="12">
          <cell r="F12">
            <v>-835656.14</v>
          </cell>
          <cell r="H12">
            <v>0</v>
          </cell>
          <cell r="I12">
            <v>-835656.14</v>
          </cell>
          <cell r="J12">
            <v>0</v>
          </cell>
          <cell r="K12">
            <v>-835656.14</v>
          </cell>
          <cell r="O12">
            <v>0</v>
          </cell>
        </row>
        <row r="13">
          <cell r="F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O13">
            <v>-781184.96</v>
          </cell>
        </row>
        <row r="14">
          <cell r="F14">
            <v>1633290.3699999996</v>
          </cell>
          <cell r="H14">
            <v>0</v>
          </cell>
          <cell r="I14">
            <v>1633290.3699999996</v>
          </cell>
          <cell r="J14">
            <v>0</v>
          </cell>
          <cell r="K14">
            <v>1633290.3699999996</v>
          </cell>
          <cell r="O14">
            <v>1488810.38</v>
          </cell>
        </row>
        <row r="16">
          <cell r="F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O16">
            <v>0</v>
          </cell>
        </row>
        <row r="18"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O18">
            <v>1917209.4</v>
          </cell>
        </row>
        <row r="19">
          <cell r="F19">
            <v>1917209.4</v>
          </cell>
          <cell r="H19">
            <v>0</v>
          </cell>
          <cell r="I19">
            <v>1917209.4</v>
          </cell>
          <cell r="J19">
            <v>0</v>
          </cell>
          <cell r="K19">
            <v>1917209.4</v>
          </cell>
          <cell r="O19">
            <v>0</v>
          </cell>
        </row>
        <row r="20">
          <cell r="F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O20">
            <v>-1101368.48</v>
          </cell>
        </row>
        <row r="21">
          <cell r="F21">
            <v>-281511.2</v>
          </cell>
          <cell r="H21">
            <v>0</v>
          </cell>
          <cell r="I21">
            <v>-281511.2</v>
          </cell>
          <cell r="J21">
            <v>0</v>
          </cell>
          <cell r="K21">
            <v>-281511.2</v>
          </cell>
          <cell r="O21">
            <v>0</v>
          </cell>
        </row>
        <row r="22">
          <cell r="F22">
            <v>1635698.2</v>
          </cell>
          <cell r="H22">
            <v>0</v>
          </cell>
          <cell r="I22">
            <v>1635698.2</v>
          </cell>
          <cell r="J22">
            <v>0</v>
          </cell>
          <cell r="K22">
            <v>1635698.2</v>
          </cell>
          <cell r="O22">
            <v>815840.91999999993</v>
          </cell>
        </row>
        <row r="24">
          <cell r="F24">
            <v>2429321.9300000002</v>
          </cell>
          <cell r="H24">
            <v>0</v>
          </cell>
          <cell r="I24">
            <v>2429321.9300000002</v>
          </cell>
          <cell r="J24">
            <v>0</v>
          </cell>
          <cell r="K24">
            <v>2429321.9300000002</v>
          </cell>
          <cell r="O24">
            <v>0</v>
          </cell>
        </row>
        <row r="25">
          <cell r="F25">
            <v>139145.99</v>
          </cell>
          <cell r="H25">
            <v>0</v>
          </cell>
          <cell r="I25">
            <v>139145.99</v>
          </cell>
          <cell r="J25">
            <v>0</v>
          </cell>
          <cell r="K25">
            <v>139145.99</v>
          </cell>
          <cell r="O25">
            <v>0</v>
          </cell>
        </row>
        <row r="26">
          <cell r="F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O26">
            <v>2395029.1</v>
          </cell>
        </row>
        <row r="27">
          <cell r="F27">
            <v>-397542.40000000002</v>
          </cell>
          <cell r="H27">
            <v>0</v>
          </cell>
          <cell r="I27">
            <v>-397542.40000000002</v>
          </cell>
          <cell r="J27">
            <v>0</v>
          </cell>
          <cell r="K27">
            <v>-397542.40000000002</v>
          </cell>
          <cell r="O27">
            <v>0</v>
          </cell>
        </row>
        <row r="28">
          <cell r="F28">
            <v>-52812.59</v>
          </cell>
          <cell r="H28">
            <v>0</v>
          </cell>
          <cell r="I28">
            <v>-52812.59</v>
          </cell>
          <cell r="J28">
            <v>0</v>
          </cell>
          <cell r="K28">
            <v>-52812.59</v>
          </cell>
          <cell r="O28">
            <v>0</v>
          </cell>
        </row>
        <row r="29">
          <cell r="F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O29">
            <v>-817162.82</v>
          </cell>
        </row>
        <row r="30">
          <cell r="F30">
            <v>2118112.9300000002</v>
          </cell>
          <cell r="H30">
            <v>0</v>
          </cell>
          <cell r="I30">
            <v>2118112.9300000002</v>
          </cell>
          <cell r="J30">
            <v>0</v>
          </cell>
          <cell r="K30">
            <v>2118112.9300000002</v>
          </cell>
          <cell r="O30">
            <v>1577866.2800000003</v>
          </cell>
        </row>
        <row r="32">
          <cell r="F32">
            <v>268131.5</v>
          </cell>
          <cell r="H32">
            <v>0</v>
          </cell>
          <cell r="I32">
            <v>268131.5</v>
          </cell>
          <cell r="J32">
            <v>0</v>
          </cell>
          <cell r="K32">
            <v>268131.5</v>
          </cell>
          <cell r="O32">
            <v>0</v>
          </cell>
        </row>
        <row r="33">
          <cell r="F33">
            <v>614591.06000000006</v>
          </cell>
          <cell r="H33">
            <v>0</v>
          </cell>
          <cell r="I33">
            <v>614591.06000000006</v>
          </cell>
          <cell r="J33">
            <v>0</v>
          </cell>
          <cell r="K33">
            <v>614591.06000000006</v>
          </cell>
          <cell r="O33">
            <v>0</v>
          </cell>
        </row>
        <row r="34">
          <cell r="F34">
            <v>5131665.7300000004</v>
          </cell>
          <cell r="H34">
            <v>0</v>
          </cell>
          <cell r="I34">
            <v>5131665.7300000004</v>
          </cell>
          <cell r="J34">
            <v>0</v>
          </cell>
          <cell r="K34">
            <v>5131665.7300000004</v>
          </cell>
          <cell r="O34">
            <v>0</v>
          </cell>
        </row>
        <row r="35">
          <cell r="F35">
            <v>2044614.09</v>
          </cell>
          <cell r="H35">
            <v>0</v>
          </cell>
          <cell r="I35">
            <v>2044614.09</v>
          </cell>
          <cell r="J35">
            <v>0</v>
          </cell>
          <cell r="K35">
            <v>2044614.09</v>
          </cell>
          <cell r="O35">
            <v>0</v>
          </cell>
        </row>
        <row r="36">
          <cell r="F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O36">
            <v>250631.51</v>
          </cell>
          <cell r="P36">
            <v>6937917.1600000001</v>
          </cell>
        </row>
        <row r="37">
          <cell r="F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O37">
            <v>0</v>
          </cell>
        </row>
        <row r="38">
          <cell r="F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O38">
            <v>4398943.6500000004</v>
          </cell>
        </row>
        <row r="39">
          <cell r="F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O39">
            <v>2288342</v>
          </cell>
        </row>
        <row r="40">
          <cell r="F40">
            <v>-62292.7</v>
          </cell>
          <cell r="H40">
            <v>0</v>
          </cell>
          <cell r="I40">
            <v>-62292.7</v>
          </cell>
          <cell r="J40">
            <v>0</v>
          </cell>
          <cell r="K40">
            <v>-62292.7</v>
          </cell>
          <cell r="O40">
            <v>0</v>
          </cell>
        </row>
        <row r="41">
          <cell r="F41">
            <v>-199788.9</v>
          </cell>
          <cell r="H41">
            <v>0</v>
          </cell>
          <cell r="I41">
            <v>-199788.9</v>
          </cell>
          <cell r="J41">
            <v>0</v>
          </cell>
          <cell r="K41">
            <v>-199788.9</v>
          </cell>
          <cell r="O41">
            <v>0</v>
          </cell>
        </row>
        <row r="42">
          <cell r="F42">
            <v>-962028.47</v>
          </cell>
          <cell r="H42">
            <v>0</v>
          </cell>
          <cell r="I42">
            <v>-962028.47</v>
          </cell>
          <cell r="J42">
            <v>0</v>
          </cell>
          <cell r="K42">
            <v>-962028.47</v>
          </cell>
          <cell r="O42">
            <v>0</v>
          </cell>
        </row>
        <row r="43">
          <cell r="F43">
            <v>-396920.63</v>
          </cell>
          <cell r="H43">
            <v>0</v>
          </cell>
          <cell r="I43">
            <v>-396920.63</v>
          </cell>
          <cell r="J43">
            <v>0</v>
          </cell>
          <cell r="K43">
            <v>-396920.63</v>
          </cell>
          <cell r="O43">
            <v>0</v>
          </cell>
        </row>
        <row r="44">
          <cell r="F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O44">
            <v>-156912.35999999999</v>
          </cell>
        </row>
        <row r="45">
          <cell r="F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O45">
            <v>0</v>
          </cell>
        </row>
        <row r="46">
          <cell r="F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O46">
            <v>-2328069.2000000002</v>
          </cell>
        </row>
        <row r="47">
          <cell r="F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O47">
            <v>-1312558.9099999999</v>
          </cell>
        </row>
        <row r="48">
          <cell r="F48">
            <v>6437971.6800000006</v>
          </cell>
          <cell r="H48">
            <v>0</v>
          </cell>
          <cell r="I48">
            <v>6437971.6800000006</v>
          </cell>
          <cell r="J48">
            <v>0</v>
          </cell>
          <cell r="K48">
            <v>6437971.6800000006</v>
          </cell>
          <cell r="O48">
            <v>3140376.6899999995</v>
          </cell>
        </row>
        <row r="50">
          <cell r="F50">
            <v>12861429.119999999</v>
          </cell>
          <cell r="H50">
            <v>0</v>
          </cell>
          <cell r="I50">
            <v>12861429.119999999</v>
          </cell>
          <cell r="J50">
            <v>0</v>
          </cell>
          <cell r="K50">
            <v>12861429.119999999</v>
          </cell>
          <cell r="O50">
            <v>0</v>
          </cell>
        </row>
        <row r="51">
          <cell r="F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O51">
            <v>8579031.3300000001</v>
          </cell>
          <cell r="P51">
            <v>11009136.73</v>
          </cell>
        </row>
        <row r="52">
          <cell r="F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O52">
            <v>2430105.4</v>
          </cell>
        </row>
        <row r="53">
          <cell r="F53">
            <v>-2561818.7400000002</v>
          </cell>
          <cell r="H53">
            <v>0</v>
          </cell>
          <cell r="I53">
            <v>-2561818.7400000002</v>
          </cell>
          <cell r="J53">
            <v>0</v>
          </cell>
          <cell r="K53">
            <v>-2561818.7400000002</v>
          </cell>
          <cell r="O53">
            <v>0</v>
          </cell>
        </row>
        <row r="54">
          <cell r="F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O54">
            <v>-3793895.3</v>
          </cell>
        </row>
        <row r="55">
          <cell r="F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O55">
            <v>-1660544.25</v>
          </cell>
        </row>
        <row r="56">
          <cell r="F56">
            <v>10299610.379999999</v>
          </cell>
          <cell r="H56">
            <v>0</v>
          </cell>
          <cell r="I56">
            <v>10299610.379999999</v>
          </cell>
          <cell r="J56">
            <v>0</v>
          </cell>
          <cell r="K56">
            <v>10299610.379999999</v>
          </cell>
          <cell r="O56">
            <v>5554697.1800000006</v>
          </cell>
        </row>
        <row r="58">
          <cell r="F58">
            <v>498420.32</v>
          </cell>
          <cell r="H58">
            <v>0</v>
          </cell>
          <cell r="I58">
            <v>498420.32</v>
          </cell>
          <cell r="J58">
            <v>0</v>
          </cell>
          <cell r="K58">
            <v>498420.32</v>
          </cell>
          <cell r="O58">
            <v>0</v>
          </cell>
        </row>
        <row r="59">
          <cell r="F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O59">
            <v>396867.35</v>
          </cell>
        </row>
        <row r="60">
          <cell r="F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O60">
            <v>41500</v>
          </cell>
        </row>
        <row r="61">
          <cell r="F61">
            <v>-195142.16</v>
          </cell>
          <cell r="H61">
            <v>0</v>
          </cell>
          <cell r="I61">
            <v>-195142.16</v>
          </cell>
          <cell r="J61">
            <v>0</v>
          </cell>
          <cell r="K61">
            <v>-195142.16</v>
          </cell>
          <cell r="O61">
            <v>0</v>
          </cell>
        </row>
        <row r="62">
          <cell r="F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O62">
            <v>-279057.81</v>
          </cell>
        </row>
        <row r="63">
          <cell r="F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O63">
            <v>-33615</v>
          </cell>
        </row>
        <row r="64">
          <cell r="F64">
            <v>303278.16000000003</v>
          </cell>
          <cell r="H64">
            <v>0</v>
          </cell>
          <cell r="I64">
            <v>303278.16000000003</v>
          </cell>
          <cell r="J64">
            <v>0</v>
          </cell>
          <cell r="K64">
            <v>303278.16000000003</v>
          </cell>
          <cell r="O64">
            <v>125694.53999999998</v>
          </cell>
        </row>
        <row r="66">
          <cell r="F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O66">
            <v>0</v>
          </cell>
        </row>
        <row r="67">
          <cell r="F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O67">
            <v>6900</v>
          </cell>
        </row>
        <row r="68">
          <cell r="F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O68">
            <v>0</v>
          </cell>
        </row>
        <row r="69">
          <cell r="F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O69">
            <v>6900</v>
          </cell>
        </row>
        <row r="71">
          <cell r="F71">
            <v>0</v>
          </cell>
          <cell r="H71">
            <v>1500000</v>
          </cell>
          <cell r="I71">
            <v>1500000</v>
          </cell>
          <cell r="J71">
            <v>0</v>
          </cell>
          <cell r="K71">
            <v>1500000</v>
          </cell>
          <cell r="O71">
            <v>0</v>
          </cell>
        </row>
        <row r="72">
          <cell r="F72">
            <v>0</v>
          </cell>
          <cell r="H72">
            <v>1500000</v>
          </cell>
          <cell r="I72">
            <v>1500000</v>
          </cell>
          <cell r="J72">
            <v>0</v>
          </cell>
          <cell r="K72">
            <v>1500000</v>
          </cell>
          <cell r="O72">
            <v>0</v>
          </cell>
        </row>
        <row r="74">
          <cell r="F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O74">
            <v>0</v>
          </cell>
        </row>
        <row r="76">
          <cell r="F76">
            <v>0</v>
          </cell>
          <cell r="H76">
            <v>418452.61</v>
          </cell>
          <cell r="I76">
            <v>418452.61</v>
          </cell>
          <cell r="J76">
            <v>0</v>
          </cell>
          <cell r="K76">
            <v>418452.61</v>
          </cell>
          <cell r="O76">
            <v>0</v>
          </cell>
        </row>
        <row r="77">
          <cell r="F77">
            <v>0</v>
          </cell>
          <cell r="H77">
            <v>78295219</v>
          </cell>
          <cell r="I77">
            <v>78295219</v>
          </cell>
          <cell r="J77">
            <v>0</v>
          </cell>
          <cell r="K77">
            <v>78295219</v>
          </cell>
          <cell r="O77">
            <v>0</v>
          </cell>
        </row>
        <row r="78">
          <cell r="F78">
            <v>0</v>
          </cell>
          <cell r="H78">
            <v>314600</v>
          </cell>
          <cell r="I78">
            <v>314600</v>
          </cell>
          <cell r="J78">
            <v>0</v>
          </cell>
          <cell r="K78">
            <v>314600</v>
          </cell>
          <cell r="O78">
            <v>0</v>
          </cell>
        </row>
        <row r="79">
          <cell r="F79">
            <v>0</v>
          </cell>
          <cell r="H79">
            <v>79028271.609999999</v>
          </cell>
          <cell r="I79">
            <v>79028271.609999999</v>
          </cell>
          <cell r="J79">
            <v>0</v>
          </cell>
          <cell r="K79">
            <v>79028271.609999999</v>
          </cell>
          <cell r="O79">
            <v>0</v>
          </cell>
        </row>
        <row r="81">
          <cell r="F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O81">
            <v>0</v>
          </cell>
        </row>
        <row r="83">
          <cell r="F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O83">
            <v>0</v>
          </cell>
        </row>
        <row r="85">
          <cell r="F85">
            <v>78300319</v>
          </cell>
          <cell r="H85">
            <v>-78295219</v>
          </cell>
          <cell r="I85">
            <v>5100</v>
          </cell>
          <cell r="J85">
            <v>0</v>
          </cell>
          <cell r="K85">
            <v>5100</v>
          </cell>
          <cell r="O85">
            <v>0</v>
          </cell>
        </row>
        <row r="86">
          <cell r="F86">
            <v>78300319</v>
          </cell>
          <cell r="H86">
            <v>-78295219</v>
          </cell>
          <cell r="I86">
            <v>5100</v>
          </cell>
          <cell r="J86">
            <v>0</v>
          </cell>
          <cell r="K86">
            <v>5100</v>
          </cell>
          <cell r="O86">
            <v>0</v>
          </cell>
        </row>
        <row r="87">
          <cell r="F87">
            <v>156600638</v>
          </cell>
          <cell r="H87">
            <v>-156590438</v>
          </cell>
          <cell r="I87">
            <v>10200</v>
          </cell>
        </row>
        <row r="88">
          <cell r="F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O88">
            <v>0</v>
          </cell>
        </row>
        <row r="90">
          <cell r="F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O90">
            <v>0</v>
          </cell>
        </row>
        <row r="92">
          <cell r="F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O92">
            <v>0</v>
          </cell>
        </row>
        <row r="94">
          <cell r="F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O94">
            <v>0</v>
          </cell>
        </row>
        <row r="96">
          <cell r="F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O96">
            <v>0</v>
          </cell>
        </row>
        <row r="98">
          <cell r="F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O98">
            <v>0</v>
          </cell>
        </row>
        <row r="100"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O100">
            <v>0</v>
          </cell>
        </row>
        <row r="102"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O102">
            <v>0</v>
          </cell>
        </row>
        <row r="104">
          <cell r="F104">
            <v>2279075</v>
          </cell>
          <cell r="H104">
            <v>3051331.01</v>
          </cell>
          <cell r="I104">
            <v>5330406.01</v>
          </cell>
          <cell r="J104">
            <v>0</v>
          </cell>
          <cell r="K104">
            <v>5330406.01</v>
          </cell>
          <cell r="O104">
            <v>0</v>
          </cell>
        </row>
        <row r="105"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O105">
            <v>5530577</v>
          </cell>
        </row>
        <row r="106">
          <cell r="F106">
            <v>0</v>
          </cell>
          <cell r="H106">
            <v>110230.39999999999</v>
          </cell>
          <cell r="I106">
            <v>110230.39999999999</v>
          </cell>
          <cell r="J106">
            <v>0</v>
          </cell>
          <cell r="K106">
            <v>110230.39999999999</v>
          </cell>
          <cell r="O106">
            <v>0</v>
          </cell>
        </row>
        <row r="107">
          <cell r="F107">
            <v>0</v>
          </cell>
          <cell r="H107">
            <v>-9834.4</v>
          </cell>
          <cell r="I107">
            <v>-9834.4</v>
          </cell>
          <cell r="J107">
            <v>0</v>
          </cell>
          <cell r="K107">
            <v>-9834.4</v>
          </cell>
          <cell r="O107">
            <v>0</v>
          </cell>
        </row>
        <row r="108">
          <cell r="F108">
            <v>2279075</v>
          </cell>
          <cell r="H108">
            <v>3151727.01</v>
          </cell>
          <cell r="I108">
            <v>5430802.0099999998</v>
          </cell>
          <cell r="J108">
            <v>0</v>
          </cell>
          <cell r="K108">
            <v>5430802.0099999998</v>
          </cell>
          <cell r="O108">
            <v>5530577</v>
          </cell>
        </row>
        <row r="110">
          <cell r="F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O110">
            <v>0</v>
          </cell>
        </row>
        <row r="112">
          <cell r="F112">
            <v>-5029.9399999999996</v>
          </cell>
          <cell r="H112">
            <v>0</v>
          </cell>
          <cell r="I112">
            <v>-5029.9399999999996</v>
          </cell>
          <cell r="J112">
            <v>0</v>
          </cell>
          <cell r="K112">
            <v>-5029.9399999999996</v>
          </cell>
          <cell r="O112">
            <v>0</v>
          </cell>
        </row>
        <row r="113">
          <cell r="F113">
            <v>2274802.5299999998</v>
          </cell>
          <cell r="H113">
            <v>-716709.81</v>
          </cell>
          <cell r="I113">
            <v>1558092.72</v>
          </cell>
          <cell r="J113">
            <v>0</v>
          </cell>
          <cell r="K113">
            <v>1558092.72</v>
          </cell>
          <cell r="O113">
            <v>0</v>
          </cell>
        </row>
        <row r="114">
          <cell r="F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O114">
            <v>1334688.1299999999</v>
          </cell>
        </row>
        <row r="115">
          <cell r="F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O115">
            <v>2894946.12</v>
          </cell>
        </row>
        <row r="116">
          <cell r="F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O116">
            <v>16867.919999999998</v>
          </cell>
        </row>
        <row r="117">
          <cell r="F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O117">
            <v>42494</v>
          </cell>
        </row>
        <row r="118">
          <cell r="F118">
            <v>2269772.59</v>
          </cell>
          <cell r="H118">
            <v>-716709.81</v>
          </cell>
          <cell r="I118">
            <v>1553062.78</v>
          </cell>
          <cell r="J118">
            <v>0</v>
          </cell>
          <cell r="K118">
            <v>1553062.78</v>
          </cell>
          <cell r="O118">
            <v>4288996.17</v>
          </cell>
        </row>
        <row r="120">
          <cell r="F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O120">
            <v>942464.76</v>
          </cell>
        </row>
        <row r="121">
          <cell r="F121">
            <v>279616.39</v>
          </cell>
          <cell r="H121">
            <v>0</v>
          </cell>
          <cell r="I121">
            <v>279616.39</v>
          </cell>
          <cell r="J121">
            <v>0</v>
          </cell>
          <cell r="K121">
            <v>279616.39</v>
          </cell>
          <cell r="O121">
            <v>0</v>
          </cell>
        </row>
        <row r="122">
          <cell r="F122">
            <v>279616.39</v>
          </cell>
          <cell r="H122">
            <v>0</v>
          </cell>
          <cell r="I122">
            <v>279616.39</v>
          </cell>
          <cell r="J122">
            <v>0</v>
          </cell>
          <cell r="K122">
            <v>279616.39</v>
          </cell>
          <cell r="O122">
            <v>942464.76</v>
          </cell>
        </row>
        <row r="124">
          <cell r="F124">
            <v>4727.6400000000003</v>
          </cell>
          <cell r="H124">
            <v>0</v>
          </cell>
          <cell r="I124">
            <v>4727.6400000000003</v>
          </cell>
          <cell r="J124">
            <v>0</v>
          </cell>
          <cell r="K124">
            <v>4727.6400000000003</v>
          </cell>
          <cell r="O124">
            <v>0</v>
          </cell>
        </row>
        <row r="125">
          <cell r="F125">
            <v>4727.6400000000003</v>
          </cell>
          <cell r="H125">
            <v>0</v>
          </cell>
          <cell r="I125">
            <v>4727.6400000000003</v>
          </cell>
          <cell r="J125">
            <v>0</v>
          </cell>
          <cell r="K125">
            <v>4727.6400000000003</v>
          </cell>
          <cell r="O125">
            <v>0</v>
          </cell>
        </row>
        <row r="127">
          <cell r="F127">
            <v>1581967.21</v>
          </cell>
          <cell r="H127">
            <v>-1581967.21</v>
          </cell>
          <cell r="I127">
            <v>0</v>
          </cell>
          <cell r="J127">
            <v>0</v>
          </cell>
          <cell r="K127">
            <v>0</v>
          </cell>
          <cell r="O127">
            <v>0</v>
          </cell>
        </row>
        <row r="128">
          <cell r="F128">
            <v>1581967.21</v>
          </cell>
          <cell r="H128">
            <v>-1581967.21</v>
          </cell>
          <cell r="I128">
            <v>0</v>
          </cell>
          <cell r="J128">
            <v>0</v>
          </cell>
          <cell r="K128">
            <v>0</v>
          </cell>
          <cell r="O128">
            <v>0</v>
          </cell>
        </row>
        <row r="130">
          <cell r="F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O130">
            <v>650</v>
          </cell>
        </row>
        <row r="131">
          <cell r="F131">
            <v>-1581967.21</v>
          </cell>
          <cell r="H131">
            <v>0</v>
          </cell>
          <cell r="I131">
            <v>-1581967.21</v>
          </cell>
          <cell r="J131">
            <v>0</v>
          </cell>
          <cell r="K131">
            <v>-1581967.21</v>
          </cell>
          <cell r="O131">
            <v>0</v>
          </cell>
        </row>
        <row r="132">
          <cell r="F132">
            <v>1585992.21</v>
          </cell>
          <cell r="H132">
            <v>0</v>
          </cell>
          <cell r="I132">
            <v>1585992.21</v>
          </cell>
          <cell r="J132">
            <v>0</v>
          </cell>
          <cell r="K132">
            <v>1585992.21</v>
          </cell>
          <cell r="O132">
            <v>0</v>
          </cell>
        </row>
        <row r="133">
          <cell r="F133">
            <v>4025</v>
          </cell>
          <cell r="H133">
            <v>0</v>
          </cell>
          <cell r="I133">
            <v>4025</v>
          </cell>
          <cell r="J133">
            <v>0</v>
          </cell>
          <cell r="K133">
            <v>4025</v>
          </cell>
          <cell r="O133">
            <v>650</v>
          </cell>
        </row>
        <row r="135">
          <cell r="F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O135">
            <v>0</v>
          </cell>
        </row>
        <row r="137">
          <cell r="F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O137">
            <v>0</v>
          </cell>
        </row>
        <row r="139">
          <cell r="F139">
            <v>0</v>
          </cell>
          <cell r="H139">
            <v>81967.210000000006</v>
          </cell>
          <cell r="I139">
            <v>81967.210000000006</v>
          </cell>
          <cell r="J139">
            <v>0</v>
          </cell>
          <cell r="K139">
            <v>81967.210000000006</v>
          </cell>
          <cell r="O139">
            <v>0</v>
          </cell>
        </row>
        <row r="140">
          <cell r="F140">
            <v>0</v>
          </cell>
          <cell r="H140">
            <v>81967.210000000006</v>
          </cell>
          <cell r="I140">
            <v>81967.210000000006</v>
          </cell>
          <cell r="J140">
            <v>0</v>
          </cell>
          <cell r="K140">
            <v>81967.210000000006</v>
          </cell>
          <cell r="O140">
            <v>0</v>
          </cell>
        </row>
        <row r="142">
          <cell r="F142">
            <v>104735.6</v>
          </cell>
          <cell r="H142">
            <v>0</v>
          </cell>
          <cell r="I142">
            <v>104735.6</v>
          </cell>
          <cell r="J142">
            <v>0</v>
          </cell>
          <cell r="K142">
            <v>104735.6</v>
          </cell>
          <cell r="O142">
            <v>0</v>
          </cell>
        </row>
        <row r="143">
          <cell r="F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O143">
            <v>249916.48</v>
          </cell>
        </row>
        <row r="144">
          <cell r="F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O144">
            <v>45875645.399999999</v>
          </cell>
        </row>
        <row r="145">
          <cell r="F145">
            <v>14167880.84</v>
          </cell>
          <cell r="H145">
            <v>0</v>
          </cell>
          <cell r="I145">
            <v>14167880.84</v>
          </cell>
          <cell r="J145">
            <v>0</v>
          </cell>
          <cell r="K145">
            <v>14167880.84</v>
          </cell>
          <cell r="O145">
            <v>0</v>
          </cell>
        </row>
        <row r="146">
          <cell r="F146">
            <v>-15000</v>
          </cell>
          <cell r="H146">
            <v>0</v>
          </cell>
          <cell r="I146">
            <v>-15000</v>
          </cell>
          <cell r="J146">
            <v>0</v>
          </cell>
          <cell r="K146">
            <v>-15000</v>
          </cell>
          <cell r="O146">
            <v>0</v>
          </cell>
        </row>
        <row r="147">
          <cell r="F147">
            <v>0</v>
          </cell>
          <cell r="H147">
            <v>841419.02</v>
          </cell>
          <cell r="I147">
            <v>841419.02</v>
          </cell>
          <cell r="J147">
            <v>0</v>
          </cell>
          <cell r="K147">
            <v>841419.02</v>
          </cell>
          <cell r="O147">
            <v>0</v>
          </cell>
        </row>
        <row r="148">
          <cell r="F148">
            <v>14257616.439999999</v>
          </cell>
          <cell r="H148">
            <v>841419.02</v>
          </cell>
          <cell r="I148">
            <v>15099035.459999999</v>
          </cell>
          <cell r="J148">
            <v>0</v>
          </cell>
          <cell r="K148">
            <v>15099035.459999999</v>
          </cell>
          <cell r="O148">
            <v>46125561.879999995</v>
          </cell>
        </row>
        <row r="150">
          <cell r="F150">
            <v>4545344.87</v>
          </cell>
          <cell r="H150">
            <v>-1156019.02</v>
          </cell>
          <cell r="I150">
            <v>3389325.85</v>
          </cell>
          <cell r="J150">
            <v>0</v>
          </cell>
          <cell r="K150">
            <v>3389325.85</v>
          </cell>
          <cell r="O150">
            <v>0</v>
          </cell>
        </row>
        <row r="151">
          <cell r="F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O151">
            <v>21434172.379999999</v>
          </cell>
        </row>
        <row r="152">
          <cell r="F152">
            <v>4545344.87</v>
          </cell>
          <cell r="H152">
            <v>-1156019.02</v>
          </cell>
          <cell r="I152">
            <v>3389325.85</v>
          </cell>
          <cell r="J152">
            <v>0</v>
          </cell>
          <cell r="K152">
            <v>3389325.85</v>
          </cell>
          <cell r="O152">
            <v>21434172.379999999</v>
          </cell>
        </row>
        <row r="154">
          <cell r="F154">
            <v>-157372</v>
          </cell>
          <cell r="H154">
            <v>0</v>
          </cell>
          <cell r="I154">
            <v>-157372</v>
          </cell>
          <cell r="J154">
            <v>0</v>
          </cell>
          <cell r="K154">
            <v>-157372</v>
          </cell>
          <cell r="O154">
            <v>0</v>
          </cell>
        </row>
        <row r="155">
          <cell r="F155">
            <v>157372</v>
          </cell>
          <cell r="H155">
            <v>0</v>
          </cell>
          <cell r="I155">
            <v>157372</v>
          </cell>
          <cell r="J155">
            <v>0</v>
          </cell>
          <cell r="K155">
            <v>157372</v>
          </cell>
          <cell r="O155">
            <v>0</v>
          </cell>
        </row>
        <row r="156">
          <cell r="F156">
            <v>394407.88</v>
          </cell>
          <cell r="H156">
            <v>0</v>
          </cell>
          <cell r="I156">
            <v>394407.88</v>
          </cell>
          <cell r="J156">
            <v>0</v>
          </cell>
          <cell r="K156">
            <v>394407.88</v>
          </cell>
          <cell r="O156">
            <v>0</v>
          </cell>
        </row>
        <row r="157">
          <cell r="F157">
            <v>-394407.88</v>
          </cell>
          <cell r="H157">
            <v>0</v>
          </cell>
          <cell r="I157">
            <v>-394407.88</v>
          </cell>
          <cell r="J157">
            <v>0</v>
          </cell>
          <cell r="K157">
            <v>-394407.88</v>
          </cell>
          <cell r="O157">
            <v>0</v>
          </cell>
        </row>
        <row r="158">
          <cell r="F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O158">
            <v>0</v>
          </cell>
        </row>
        <row r="159">
          <cell r="F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O159">
            <v>0</v>
          </cell>
        </row>
        <row r="160">
          <cell r="F160">
            <v>7317216</v>
          </cell>
          <cell r="H160">
            <v>0</v>
          </cell>
          <cell r="I160">
            <v>7317216</v>
          </cell>
          <cell r="J160">
            <v>0</v>
          </cell>
          <cell r="K160">
            <v>7317216</v>
          </cell>
          <cell r="O160">
            <v>0</v>
          </cell>
        </row>
        <row r="161">
          <cell r="F161">
            <v>-4498</v>
          </cell>
          <cell r="H161">
            <v>0</v>
          </cell>
          <cell r="I161">
            <v>-4498</v>
          </cell>
          <cell r="J161">
            <v>0</v>
          </cell>
          <cell r="K161">
            <v>-4498</v>
          </cell>
          <cell r="O161">
            <v>0</v>
          </cell>
        </row>
        <row r="162">
          <cell r="F162">
            <v>4498</v>
          </cell>
          <cell r="H162">
            <v>0</v>
          </cell>
          <cell r="I162">
            <v>4498</v>
          </cell>
          <cell r="J162">
            <v>0</v>
          </cell>
          <cell r="K162">
            <v>4498</v>
          </cell>
          <cell r="O162">
            <v>0</v>
          </cell>
        </row>
        <row r="163">
          <cell r="F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O163">
            <v>0</v>
          </cell>
        </row>
        <row r="164">
          <cell r="F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O164">
            <v>68279</v>
          </cell>
        </row>
        <row r="165">
          <cell r="F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O165">
            <v>4115223.32</v>
          </cell>
        </row>
        <row r="166">
          <cell r="F166">
            <v>7317216</v>
          </cell>
          <cell r="H166">
            <v>0</v>
          </cell>
          <cell r="I166">
            <v>7317216</v>
          </cell>
          <cell r="J166">
            <v>0</v>
          </cell>
          <cell r="K166">
            <v>7317216</v>
          </cell>
          <cell r="O166">
            <v>4183502.32</v>
          </cell>
        </row>
        <row r="168">
          <cell r="F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O168">
            <v>650.89</v>
          </cell>
        </row>
        <row r="169">
          <cell r="F169">
            <v>-8955.09</v>
          </cell>
          <cell r="H169">
            <v>0</v>
          </cell>
          <cell r="I169">
            <v>-8955.09</v>
          </cell>
          <cell r="J169">
            <v>0</v>
          </cell>
          <cell r="K169">
            <v>-8955.09</v>
          </cell>
          <cell r="O169">
            <v>0</v>
          </cell>
        </row>
        <row r="170">
          <cell r="F170">
            <v>8955.09</v>
          </cell>
          <cell r="H170">
            <v>0</v>
          </cell>
          <cell r="I170">
            <v>8955.09</v>
          </cell>
          <cell r="J170">
            <v>0</v>
          </cell>
          <cell r="K170">
            <v>8955.09</v>
          </cell>
          <cell r="O170">
            <v>0</v>
          </cell>
        </row>
        <row r="171">
          <cell r="F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O171">
            <v>650.89</v>
          </cell>
        </row>
        <row r="173">
          <cell r="F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O173">
            <v>20562.990000000002</v>
          </cell>
        </row>
        <row r="174">
          <cell r="F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O174">
            <v>0</v>
          </cell>
        </row>
        <row r="175">
          <cell r="F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O175">
            <v>20562.990000000002</v>
          </cell>
        </row>
        <row r="177">
          <cell r="F177">
            <v>106635.04</v>
          </cell>
          <cell r="H177">
            <v>0</v>
          </cell>
          <cell r="I177">
            <v>106635.04</v>
          </cell>
          <cell r="J177">
            <v>0</v>
          </cell>
          <cell r="K177">
            <v>106635.04</v>
          </cell>
          <cell r="O177">
            <v>0</v>
          </cell>
        </row>
        <row r="178">
          <cell r="F178">
            <v>18898.54</v>
          </cell>
          <cell r="H178">
            <v>0</v>
          </cell>
          <cell r="I178">
            <v>18898.54</v>
          </cell>
          <cell r="J178">
            <v>0</v>
          </cell>
          <cell r="K178">
            <v>18898.54</v>
          </cell>
          <cell r="O178">
            <v>0</v>
          </cell>
        </row>
        <row r="179">
          <cell r="F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O179">
            <v>56912.11</v>
          </cell>
        </row>
        <row r="180">
          <cell r="F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O180">
            <v>4172.3999999999996</v>
          </cell>
        </row>
        <row r="181">
          <cell r="F181">
            <v>49767.71</v>
          </cell>
          <cell r="H181">
            <v>0</v>
          </cell>
          <cell r="I181">
            <v>49767.71</v>
          </cell>
          <cell r="J181">
            <v>0</v>
          </cell>
          <cell r="K181">
            <v>49767.71</v>
          </cell>
          <cell r="O181">
            <v>0</v>
          </cell>
        </row>
        <row r="182">
          <cell r="F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O182">
            <v>0</v>
          </cell>
        </row>
        <row r="183">
          <cell r="F183">
            <v>65916.820000000007</v>
          </cell>
          <cell r="H183">
            <v>0</v>
          </cell>
          <cell r="I183">
            <v>65916.820000000007</v>
          </cell>
          <cell r="J183">
            <v>0</v>
          </cell>
          <cell r="K183">
            <v>65916.820000000007</v>
          </cell>
          <cell r="O183">
            <v>0</v>
          </cell>
        </row>
        <row r="184">
          <cell r="F184">
            <v>908.86</v>
          </cell>
          <cell r="H184">
            <v>0</v>
          </cell>
          <cell r="I184">
            <v>908.86</v>
          </cell>
          <cell r="J184">
            <v>0</v>
          </cell>
          <cell r="K184">
            <v>908.86</v>
          </cell>
          <cell r="O184">
            <v>0</v>
          </cell>
        </row>
        <row r="185">
          <cell r="F185">
            <v>1384.09</v>
          </cell>
          <cell r="H185">
            <v>0</v>
          </cell>
          <cell r="I185">
            <v>1384.09</v>
          </cell>
          <cell r="J185">
            <v>0</v>
          </cell>
          <cell r="K185">
            <v>1384.09</v>
          </cell>
          <cell r="O185">
            <v>0</v>
          </cell>
        </row>
        <row r="186">
          <cell r="F186">
            <v>300000</v>
          </cell>
          <cell r="H186">
            <v>0</v>
          </cell>
          <cell r="I186">
            <v>300000</v>
          </cell>
          <cell r="J186">
            <v>0</v>
          </cell>
          <cell r="K186">
            <v>300000</v>
          </cell>
          <cell r="O186">
            <v>0</v>
          </cell>
        </row>
        <row r="187">
          <cell r="F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O187">
            <v>0</v>
          </cell>
        </row>
        <row r="188">
          <cell r="F188">
            <v>5843213.5199999996</v>
          </cell>
          <cell r="H188">
            <v>0</v>
          </cell>
          <cell r="I188">
            <v>5843213.5199999996</v>
          </cell>
          <cell r="J188">
            <v>0</v>
          </cell>
          <cell r="K188">
            <v>5843213.5199999996</v>
          </cell>
          <cell r="O188">
            <v>0</v>
          </cell>
        </row>
        <row r="189">
          <cell r="F189">
            <v>-5843213.5199999996</v>
          </cell>
          <cell r="H189">
            <v>0</v>
          </cell>
          <cell r="I189">
            <v>-5843213.5199999996</v>
          </cell>
          <cell r="J189">
            <v>0</v>
          </cell>
          <cell r="K189">
            <v>-5843213.5199999996</v>
          </cell>
          <cell r="O189">
            <v>0</v>
          </cell>
        </row>
        <row r="190">
          <cell r="F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O190">
            <v>49235.62</v>
          </cell>
        </row>
        <row r="191">
          <cell r="F191">
            <v>112738.01</v>
          </cell>
          <cell r="H191">
            <v>0</v>
          </cell>
          <cell r="I191">
            <v>112738.01</v>
          </cell>
          <cell r="J191">
            <v>0</v>
          </cell>
          <cell r="K191">
            <v>112738.01</v>
          </cell>
          <cell r="O191">
            <v>0</v>
          </cell>
        </row>
        <row r="192">
          <cell r="F192">
            <v>-112738.01</v>
          </cell>
          <cell r="H192">
            <v>0</v>
          </cell>
          <cell r="I192">
            <v>-112738.01</v>
          </cell>
          <cell r="J192">
            <v>0</v>
          </cell>
          <cell r="K192">
            <v>-112738.01</v>
          </cell>
          <cell r="O192">
            <v>0</v>
          </cell>
        </row>
        <row r="193">
          <cell r="F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O193">
            <v>0</v>
          </cell>
        </row>
        <row r="194">
          <cell r="F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O194">
            <v>0</v>
          </cell>
        </row>
        <row r="195">
          <cell r="F195">
            <v>1133868.2</v>
          </cell>
          <cell r="H195">
            <v>0</v>
          </cell>
          <cell r="I195">
            <v>1133868.2</v>
          </cell>
          <cell r="J195">
            <v>0</v>
          </cell>
          <cell r="K195">
            <v>1133868.2</v>
          </cell>
          <cell r="O195">
            <v>0</v>
          </cell>
        </row>
        <row r="196">
          <cell r="F196">
            <v>-1133868.2</v>
          </cell>
          <cell r="H196">
            <v>0</v>
          </cell>
          <cell r="I196">
            <v>-1133868.2</v>
          </cell>
          <cell r="J196">
            <v>0</v>
          </cell>
          <cell r="K196">
            <v>-1133868.2</v>
          </cell>
          <cell r="O196">
            <v>0</v>
          </cell>
        </row>
        <row r="197">
          <cell r="F197">
            <v>15000000</v>
          </cell>
          <cell r="H197">
            <v>0</v>
          </cell>
          <cell r="I197">
            <v>15000000</v>
          </cell>
          <cell r="J197">
            <v>0</v>
          </cell>
          <cell r="K197">
            <v>15000000</v>
          </cell>
          <cell r="O197">
            <v>0</v>
          </cell>
        </row>
        <row r="198">
          <cell r="F198">
            <v>-15000000</v>
          </cell>
          <cell r="H198">
            <v>0</v>
          </cell>
          <cell r="I198">
            <v>-15000000</v>
          </cell>
          <cell r="J198">
            <v>0</v>
          </cell>
          <cell r="K198">
            <v>-15000000</v>
          </cell>
          <cell r="O198">
            <v>0</v>
          </cell>
        </row>
        <row r="199">
          <cell r="F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O199">
            <v>48562.83</v>
          </cell>
        </row>
        <row r="200">
          <cell r="F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O200">
            <v>68129.820000000007</v>
          </cell>
        </row>
        <row r="201">
          <cell r="F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O201">
            <v>107114.5</v>
          </cell>
        </row>
        <row r="202">
          <cell r="F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O202">
            <v>17891856.260000002</v>
          </cell>
        </row>
        <row r="203">
          <cell r="F203">
            <v>0</v>
          </cell>
          <cell r="H203">
            <v>-300000</v>
          </cell>
          <cell r="I203">
            <v>-300000</v>
          </cell>
          <cell r="J203">
            <v>0</v>
          </cell>
          <cell r="K203">
            <v>-300000</v>
          </cell>
          <cell r="O203">
            <v>8792.01</v>
          </cell>
        </row>
        <row r="204">
          <cell r="F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O204">
            <v>125000</v>
          </cell>
        </row>
        <row r="205">
          <cell r="F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O205">
            <v>300000</v>
          </cell>
        </row>
        <row r="206">
          <cell r="F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O206">
            <v>23619730.109999999</v>
          </cell>
        </row>
        <row r="207">
          <cell r="F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O207">
            <v>1635379.94</v>
          </cell>
        </row>
        <row r="208">
          <cell r="F208">
            <v>543511.05999999866</v>
          </cell>
          <cell r="H208">
            <v>-300000</v>
          </cell>
          <cell r="I208">
            <v>243511.05999999866</v>
          </cell>
          <cell r="J208">
            <v>0</v>
          </cell>
          <cell r="K208">
            <v>243511.05999999866</v>
          </cell>
          <cell r="O208">
            <v>43914885.600000001</v>
          </cell>
        </row>
        <row r="210">
          <cell r="F210">
            <v>5843213.5199999996</v>
          </cell>
          <cell r="H210">
            <v>0</v>
          </cell>
          <cell r="I210">
            <v>5843213.5199999996</v>
          </cell>
          <cell r="J210">
            <v>0</v>
          </cell>
          <cell r="K210">
            <v>5843213.5199999996</v>
          </cell>
          <cell r="O210">
            <v>0</v>
          </cell>
        </row>
        <row r="211">
          <cell r="F211">
            <v>112738.01</v>
          </cell>
          <cell r="H211">
            <v>-118452.61</v>
          </cell>
          <cell r="I211">
            <v>-5714.6</v>
          </cell>
          <cell r="J211">
            <v>0</v>
          </cell>
          <cell r="K211">
            <v>-5714.6</v>
          </cell>
          <cell r="O211">
            <v>0</v>
          </cell>
        </row>
        <row r="212">
          <cell r="F212">
            <v>1133868.2</v>
          </cell>
          <cell r="H212">
            <v>0</v>
          </cell>
          <cell r="I212">
            <v>1133868.2</v>
          </cell>
          <cell r="J212">
            <v>0</v>
          </cell>
          <cell r="K212">
            <v>1133868.2</v>
          </cell>
          <cell r="O212">
            <v>0</v>
          </cell>
        </row>
        <row r="213">
          <cell r="F213">
            <v>15000000</v>
          </cell>
          <cell r="H213">
            <v>0</v>
          </cell>
          <cell r="I213">
            <v>15000000</v>
          </cell>
          <cell r="J213">
            <v>0</v>
          </cell>
          <cell r="K213">
            <v>15000000</v>
          </cell>
          <cell r="O213">
            <v>0</v>
          </cell>
        </row>
        <row r="214">
          <cell r="F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O214">
            <v>0</v>
          </cell>
        </row>
        <row r="215">
          <cell r="F215">
            <v>22089819.73</v>
          </cell>
          <cell r="H215">
            <v>-118452.61</v>
          </cell>
          <cell r="I215">
            <v>21971367.120000001</v>
          </cell>
          <cell r="J215">
            <v>0</v>
          </cell>
          <cell r="K215">
            <v>21971367.120000001</v>
          </cell>
          <cell r="O215">
            <v>0</v>
          </cell>
        </row>
        <row r="217">
          <cell r="F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O217">
            <v>0</v>
          </cell>
        </row>
        <row r="219">
          <cell r="F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O219">
            <v>0</v>
          </cell>
        </row>
        <row r="221">
          <cell r="F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O221">
            <v>0</v>
          </cell>
        </row>
        <row r="223">
          <cell r="F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O223">
            <v>0</v>
          </cell>
        </row>
        <row r="225">
          <cell r="F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O225">
            <v>0</v>
          </cell>
        </row>
        <row r="227">
          <cell r="F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O227">
            <v>0</v>
          </cell>
        </row>
        <row r="229">
          <cell r="F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O229">
            <v>0</v>
          </cell>
        </row>
        <row r="231">
          <cell r="F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O231">
            <v>0</v>
          </cell>
        </row>
        <row r="233">
          <cell r="F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O233">
            <v>0</v>
          </cell>
        </row>
        <row r="235">
          <cell r="F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O235">
            <v>0</v>
          </cell>
        </row>
        <row r="237">
          <cell r="F237">
            <v>31857.21</v>
          </cell>
          <cell r="H237">
            <v>0</v>
          </cell>
          <cell r="I237">
            <v>31857.21</v>
          </cell>
          <cell r="J237">
            <v>0</v>
          </cell>
          <cell r="K237">
            <v>31857.21</v>
          </cell>
          <cell r="O237">
            <v>0</v>
          </cell>
        </row>
        <row r="238">
          <cell r="F238">
            <v>737575.29</v>
          </cell>
          <cell r="H238">
            <v>0</v>
          </cell>
          <cell r="I238">
            <v>737575.29</v>
          </cell>
          <cell r="J238">
            <v>0</v>
          </cell>
          <cell r="K238">
            <v>737575.29</v>
          </cell>
          <cell r="O238">
            <v>0</v>
          </cell>
        </row>
        <row r="239">
          <cell r="F239">
            <v>3121019.34</v>
          </cell>
          <cell r="H239">
            <v>720021.65</v>
          </cell>
          <cell r="I239">
            <v>3841040.99</v>
          </cell>
          <cell r="J239">
            <v>0</v>
          </cell>
          <cell r="K239">
            <v>3841040.99</v>
          </cell>
          <cell r="O239">
            <v>0</v>
          </cell>
        </row>
        <row r="240">
          <cell r="F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O240">
            <v>42604.89</v>
          </cell>
        </row>
        <row r="241">
          <cell r="F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O241">
            <v>1186748.26</v>
          </cell>
        </row>
        <row r="242">
          <cell r="F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O242">
            <v>768750.87</v>
          </cell>
        </row>
        <row r="243">
          <cell r="F243">
            <v>3890451.84</v>
          </cell>
          <cell r="H243">
            <v>720021.65</v>
          </cell>
          <cell r="I243">
            <v>4610473.49</v>
          </cell>
          <cell r="J243">
            <v>0</v>
          </cell>
          <cell r="K243">
            <v>4610473.49</v>
          </cell>
          <cell r="O243">
            <v>1998104.02</v>
          </cell>
        </row>
        <row r="245">
          <cell r="F245">
            <v>-4000000</v>
          </cell>
          <cell r="H245">
            <v>0</v>
          </cell>
          <cell r="I245">
            <v>-4000000</v>
          </cell>
          <cell r="J245">
            <v>0</v>
          </cell>
          <cell r="K245">
            <v>-4000000</v>
          </cell>
          <cell r="O245">
            <v>0</v>
          </cell>
        </row>
        <row r="246">
          <cell r="F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O246">
            <v>-4000000</v>
          </cell>
        </row>
        <row r="247">
          <cell r="F247">
            <v>-4000000</v>
          </cell>
          <cell r="H247">
            <v>0</v>
          </cell>
          <cell r="I247">
            <v>-4000000</v>
          </cell>
          <cell r="J247">
            <v>0</v>
          </cell>
          <cell r="K247">
            <v>-4000000</v>
          </cell>
          <cell r="O247">
            <v>-4000000</v>
          </cell>
        </row>
        <row r="249">
          <cell r="F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O249">
            <v>0</v>
          </cell>
        </row>
        <row r="251">
          <cell r="F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O251">
            <v>0</v>
          </cell>
        </row>
        <row r="253">
          <cell r="F253">
            <v>-1320000</v>
          </cell>
          <cell r="H253">
            <v>0</v>
          </cell>
          <cell r="I253">
            <v>-1320000</v>
          </cell>
          <cell r="J253">
            <v>0</v>
          </cell>
          <cell r="K253">
            <v>-1320000</v>
          </cell>
          <cell r="O253">
            <v>0</v>
          </cell>
        </row>
        <row r="254">
          <cell r="F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O254">
            <v>-1320000</v>
          </cell>
        </row>
        <row r="255">
          <cell r="F255">
            <v>-1320000</v>
          </cell>
          <cell r="H255">
            <v>0</v>
          </cell>
          <cell r="I255">
            <v>-1320000</v>
          </cell>
          <cell r="J255">
            <v>0</v>
          </cell>
          <cell r="K255">
            <v>-1320000</v>
          </cell>
          <cell r="O255">
            <v>-1320000</v>
          </cell>
        </row>
        <row r="257">
          <cell r="F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O257">
            <v>0</v>
          </cell>
        </row>
        <row r="258">
          <cell r="F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O258">
            <v>0</v>
          </cell>
        </row>
        <row r="260">
          <cell r="F260">
            <v>-39434845.219999999</v>
          </cell>
          <cell r="H260">
            <v>0</v>
          </cell>
          <cell r="I260">
            <v>-39434845.219999999</v>
          </cell>
          <cell r="J260">
            <v>0</v>
          </cell>
          <cell r="K260">
            <v>-39434845.219999999</v>
          </cell>
          <cell r="O260">
            <v>0</v>
          </cell>
        </row>
        <row r="261">
          <cell r="F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O261">
            <v>-29681381.850000001</v>
          </cell>
        </row>
        <row r="262">
          <cell r="F262">
            <v>-39434845.219999999</v>
          </cell>
          <cell r="H262">
            <v>0</v>
          </cell>
          <cell r="I262">
            <v>-39434845.219999999</v>
          </cell>
          <cell r="J262">
            <v>0</v>
          </cell>
          <cell r="K262">
            <v>-39434845.219999999</v>
          </cell>
          <cell r="O262">
            <v>-29681381.850000001</v>
          </cell>
        </row>
        <row r="264">
          <cell r="F264">
            <v>0</v>
          </cell>
          <cell r="H264">
            <v>1247356.99</v>
          </cell>
          <cell r="I264">
            <v>1247356.99</v>
          </cell>
          <cell r="J264">
            <v>0</v>
          </cell>
          <cell r="K264">
            <v>1247356.99</v>
          </cell>
          <cell r="O264">
            <v>0</v>
          </cell>
        </row>
        <row r="265">
          <cell r="F265">
            <v>0</v>
          </cell>
          <cell r="H265">
            <v>1247356.99</v>
          </cell>
          <cell r="I265">
            <v>1247356.99</v>
          </cell>
          <cell r="J265">
            <v>0</v>
          </cell>
          <cell r="K265">
            <v>1247356.99</v>
          </cell>
          <cell r="O265">
            <v>0</v>
          </cell>
        </row>
        <row r="267">
          <cell r="F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O267">
            <v>0</v>
          </cell>
        </row>
        <row r="269">
          <cell r="F269">
            <v>-7398733.8700000001</v>
          </cell>
          <cell r="H269">
            <v>-122930.22</v>
          </cell>
          <cell r="I269">
            <v>-7521664.0899999999</v>
          </cell>
          <cell r="J269">
            <v>0</v>
          </cell>
          <cell r="K269">
            <v>-7521664.0899999999</v>
          </cell>
          <cell r="O269">
            <v>-11646426.27</v>
          </cell>
        </row>
        <row r="270">
          <cell r="F270">
            <v>-7398733.8700000001</v>
          </cell>
          <cell r="H270">
            <v>-122930.22</v>
          </cell>
          <cell r="I270">
            <v>-7521664.0899999999</v>
          </cell>
          <cell r="J270">
            <v>0</v>
          </cell>
          <cell r="K270">
            <v>-7521664.0899999999</v>
          </cell>
          <cell r="O270">
            <v>-11646426.27</v>
          </cell>
        </row>
        <row r="272">
          <cell r="F272">
            <v>3442534.55</v>
          </cell>
          <cell r="H272">
            <v>-3442534.55</v>
          </cell>
          <cell r="I272">
            <v>0</v>
          </cell>
          <cell r="J272">
            <v>0</v>
          </cell>
          <cell r="K272">
            <v>0</v>
          </cell>
          <cell r="O272">
            <v>0</v>
          </cell>
        </row>
        <row r="273">
          <cell r="F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O273">
            <v>1892962.9</v>
          </cell>
        </row>
        <row r="274">
          <cell r="F274">
            <v>3442534.55</v>
          </cell>
          <cell r="H274">
            <v>-3442534.55</v>
          </cell>
          <cell r="I274">
            <v>0</v>
          </cell>
          <cell r="J274">
            <v>0</v>
          </cell>
          <cell r="K274">
            <v>0</v>
          </cell>
          <cell r="O274">
            <v>1892962.9</v>
          </cell>
        </row>
        <row r="276">
          <cell r="F276">
            <v>-2330034</v>
          </cell>
          <cell r="H276">
            <v>-294344.13</v>
          </cell>
          <cell r="I276">
            <v>-2624378.13</v>
          </cell>
          <cell r="J276">
            <v>0</v>
          </cell>
          <cell r="K276">
            <v>-2624378.13</v>
          </cell>
          <cell r="O276">
            <v>0</v>
          </cell>
        </row>
        <row r="277">
          <cell r="F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O277">
            <v>-504144</v>
          </cell>
        </row>
        <row r="278">
          <cell r="F278">
            <v>-2330034</v>
          </cell>
          <cell r="H278">
            <v>-294344.13</v>
          </cell>
          <cell r="I278">
            <v>-2624378.13</v>
          </cell>
          <cell r="J278">
            <v>0</v>
          </cell>
          <cell r="K278">
            <v>-2624378.13</v>
          </cell>
          <cell r="O278">
            <v>-504144</v>
          </cell>
        </row>
        <row r="280">
          <cell r="F280">
            <v>-147412.01</v>
          </cell>
          <cell r="H280">
            <v>47826.01</v>
          </cell>
          <cell r="I280">
            <v>-99586</v>
          </cell>
          <cell r="J280">
            <v>0</v>
          </cell>
          <cell r="K280">
            <v>-99586</v>
          </cell>
          <cell r="O280">
            <v>0</v>
          </cell>
        </row>
        <row r="281">
          <cell r="F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O281">
            <v>-47826.01</v>
          </cell>
        </row>
        <row r="282">
          <cell r="F282">
            <v>-147412.01</v>
          </cell>
          <cell r="H282">
            <v>47826.01</v>
          </cell>
          <cell r="I282">
            <v>-99586</v>
          </cell>
          <cell r="J282">
            <v>0</v>
          </cell>
          <cell r="K282">
            <v>-99586</v>
          </cell>
          <cell r="O282">
            <v>-47826.01</v>
          </cell>
        </row>
        <row r="284">
          <cell r="F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O284">
            <v>0</v>
          </cell>
        </row>
        <row r="285">
          <cell r="F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O285">
            <v>0</v>
          </cell>
        </row>
        <row r="287">
          <cell r="F287">
            <v>-3732579.88</v>
          </cell>
          <cell r="H287">
            <v>627108.98</v>
          </cell>
          <cell r="I287">
            <v>-3105470.9</v>
          </cell>
          <cell r="J287">
            <v>0</v>
          </cell>
          <cell r="K287">
            <v>-3105470.9</v>
          </cell>
          <cell r="O287">
            <v>0</v>
          </cell>
        </row>
        <row r="288">
          <cell r="F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O288">
            <v>-2605750.34</v>
          </cell>
        </row>
        <row r="289">
          <cell r="F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O289">
            <v>-54399.81</v>
          </cell>
        </row>
        <row r="290">
          <cell r="F290">
            <v>-3732579.88</v>
          </cell>
          <cell r="H290">
            <v>627108.98</v>
          </cell>
          <cell r="I290">
            <v>-3105470.9</v>
          </cell>
          <cell r="J290">
            <v>0</v>
          </cell>
          <cell r="K290">
            <v>-3105470.9</v>
          </cell>
          <cell r="O290">
            <v>-2660150.15</v>
          </cell>
        </row>
        <row r="292">
          <cell r="F292">
            <v>-1190043.6599999999</v>
          </cell>
          <cell r="H292">
            <v>0</v>
          </cell>
          <cell r="I292">
            <v>-1190043.6599999999</v>
          </cell>
          <cell r="J292">
            <v>0</v>
          </cell>
          <cell r="K292">
            <v>-1190043.6599999999</v>
          </cell>
          <cell r="O292">
            <v>0</v>
          </cell>
        </row>
        <row r="293">
          <cell r="F293">
            <v>-940000</v>
          </cell>
          <cell r="H293">
            <v>0</v>
          </cell>
          <cell r="I293">
            <v>-940000</v>
          </cell>
          <cell r="J293">
            <v>0</v>
          </cell>
          <cell r="K293">
            <v>-940000</v>
          </cell>
          <cell r="O293">
            <v>0</v>
          </cell>
        </row>
        <row r="294">
          <cell r="F294">
            <v>0</v>
          </cell>
          <cell r="H294">
            <v>-638108.98</v>
          </cell>
          <cell r="I294">
            <v>-638108.98</v>
          </cell>
          <cell r="J294">
            <v>0</v>
          </cell>
          <cell r="K294">
            <v>-638108.98</v>
          </cell>
          <cell r="O294">
            <v>0</v>
          </cell>
        </row>
        <row r="295">
          <cell r="F295">
            <v>-2130043.66</v>
          </cell>
          <cell r="H295">
            <v>-638108.98</v>
          </cell>
          <cell r="I295">
            <v>-2768152.64</v>
          </cell>
          <cell r="J295">
            <v>0</v>
          </cell>
          <cell r="K295">
            <v>-2768152.64</v>
          </cell>
          <cell r="O295">
            <v>0</v>
          </cell>
        </row>
        <row r="297">
          <cell r="F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O297">
            <v>0</v>
          </cell>
        </row>
        <row r="299">
          <cell r="F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O299">
            <v>0</v>
          </cell>
        </row>
        <row r="301">
          <cell r="F301">
            <v>-5020000</v>
          </cell>
          <cell r="H301">
            <v>0</v>
          </cell>
          <cell r="I301">
            <v>-5020000</v>
          </cell>
          <cell r="J301">
            <v>0</v>
          </cell>
          <cell r="K301">
            <v>-5020000</v>
          </cell>
          <cell r="O301">
            <v>0</v>
          </cell>
        </row>
        <row r="302">
          <cell r="F302">
            <v>-5020000</v>
          </cell>
          <cell r="H302">
            <v>0</v>
          </cell>
          <cell r="I302">
            <v>-5020000</v>
          </cell>
          <cell r="J302">
            <v>0</v>
          </cell>
          <cell r="K302">
            <v>-5020000</v>
          </cell>
          <cell r="O302">
            <v>0</v>
          </cell>
        </row>
        <row r="304">
          <cell r="F304">
            <v>-178571.4</v>
          </cell>
          <cell r="H304">
            <v>0</v>
          </cell>
          <cell r="I304">
            <v>-178571.4</v>
          </cell>
          <cell r="J304">
            <v>0</v>
          </cell>
          <cell r="K304">
            <v>-178571.4</v>
          </cell>
          <cell r="O304">
            <v>0</v>
          </cell>
        </row>
        <row r="305">
          <cell r="F305">
            <v>-413561.97</v>
          </cell>
          <cell r="H305">
            <v>0</v>
          </cell>
          <cell r="I305">
            <v>-413561.97</v>
          </cell>
          <cell r="J305">
            <v>0</v>
          </cell>
          <cell r="K305">
            <v>-413561.97</v>
          </cell>
          <cell r="O305">
            <v>0</v>
          </cell>
        </row>
        <row r="306">
          <cell r="F306">
            <v>-2510000</v>
          </cell>
          <cell r="H306">
            <v>0</v>
          </cell>
          <cell r="I306">
            <v>-2510000</v>
          </cell>
          <cell r="J306">
            <v>0</v>
          </cell>
          <cell r="K306">
            <v>-2510000</v>
          </cell>
          <cell r="O306">
            <v>0</v>
          </cell>
        </row>
        <row r="307">
          <cell r="F307">
            <v>-67500000</v>
          </cell>
          <cell r="H307">
            <v>0</v>
          </cell>
          <cell r="I307">
            <v>-67500000</v>
          </cell>
          <cell r="J307">
            <v>0</v>
          </cell>
          <cell r="K307">
            <v>-67500000</v>
          </cell>
          <cell r="O307">
            <v>0</v>
          </cell>
        </row>
        <row r="308">
          <cell r="F308">
            <v>5625000</v>
          </cell>
          <cell r="H308">
            <v>1419204.55</v>
          </cell>
          <cell r="I308">
            <v>7044204.5499999998</v>
          </cell>
          <cell r="J308">
            <v>0</v>
          </cell>
          <cell r="K308">
            <v>7044204.5499999998</v>
          </cell>
          <cell r="O308">
            <v>0</v>
          </cell>
        </row>
        <row r="309">
          <cell r="F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O309">
            <v>-321428.52</v>
          </cell>
        </row>
        <row r="310">
          <cell r="F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O310">
            <v>-862457.45</v>
          </cell>
        </row>
        <row r="311">
          <cell r="F311">
            <v>-64977133.370000005</v>
          </cell>
          <cell r="H311">
            <v>1419204.55</v>
          </cell>
          <cell r="I311">
            <v>-63557928.820000008</v>
          </cell>
          <cell r="J311">
            <v>0</v>
          </cell>
          <cell r="K311">
            <v>-63557928.820000008</v>
          </cell>
          <cell r="O311">
            <v>-1183885.97</v>
          </cell>
        </row>
        <row r="313">
          <cell r="F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O313">
            <v>0</v>
          </cell>
        </row>
        <row r="315">
          <cell r="F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O315">
            <v>11367398</v>
          </cell>
        </row>
        <row r="316">
          <cell r="F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O316">
            <v>11200000</v>
          </cell>
        </row>
        <row r="317">
          <cell r="F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O317">
            <v>-15699522</v>
          </cell>
        </row>
        <row r="318">
          <cell r="F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O318">
            <v>-14603400</v>
          </cell>
        </row>
        <row r="319">
          <cell r="F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O319">
            <v>-7735524</v>
          </cell>
        </row>
        <row r="321">
          <cell r="F321">
            <v>-2569777.77</v>
          </cell>
          <cell r="H321">
            <v>836827.37</v>
          </cell>
          <cell r="I321">
            <v>-1732950.4</v>
          </cell>
          <cell r="J321">
            <v>0</v>
          </cell>
          <cell r="K321">
            <v>-1732950.4</v>
          </cell>
          <cell r="O321">
            <v>0</v>
          </cell>
        </row>
        <row r="322">
          <cell r="F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O322">
            <v>-49999.86</v>
          </cell>
        </row>
        <row r="323">
          <cell r="F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O323">
            <v>-7885</v>
          </cell>
        </row>
        <row r="324">
          <cell r="F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O324">
            <v>-46070</v>
          </cell>
        </row>
        <row r="325">
          <cell r="F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O325">
            <v>-785</v>
          </cell>
        </row>
        <row r="326">
          <cell r="F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O326">
            <v>-145999.60999999999</v>
          </cell>
        </row>
        <row r="327">
          <cell r="F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O327">
            <v>-70240</v>
          </cell>
        </row>
        <row r="328">
          <cell r="F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O328">
            <v>-73771.91</v>
          </cell>
        </row>
        <row r="329">
          <cell r="F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O329">
            <v>-80833.34</v>
          </cell>
        </row>
        <row r="330">
          <cell r="F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O330">
            <v>-138990.51</v>
          </cell>
        </row>
        <row r="331">
          <cell r="F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O331">
            <v>-76074.97</v>
          </cell>
        </row>
        <row r="332">
          <cell r="F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O332">
            <v>-93541.66</v>
          </cell>
        </row>
        <row r="333">
          <cell r="F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O333">
            <v>-184347.8</v>
          </cell>
        </row>
        <row r="334">
          <cell r="F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O334">
            <v>-33796.06</v>
          </cell>
        </row>
        <row r="335">
          <cell r="F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O335">
            <v>-190722.24</v>
          </cell>
        </row>
        <row r="336">
          <cell r="F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O336">
            <v>-293871.14</v>
          </cell>
        </row>
        <row r="337">
          <cell r="F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O337">
            <v>-106166.66</v>
          </cell>
        </row>
        <row r="338">
          <cell r="F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O338">
            <v>-40041.660000000003</v>
          </cell>
        </row>
        <row r="339">
          <cell r="F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O339">
            <v>-29708.34</v>
          </cell>
        </row>
        <row r="340">
          <cell r="F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O340">
            <v>-45037.5</v>
          </cell>
        </row>
        <row r="341">
          <cell r="F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O341">
            <v>-39440</v>
          </cell>
        </row>
        <row r="342">
          <cell r="F342">
            <v>-2569777.77</v>
          </cell>
          <cell r="H342">
            <v>836827.37</v>
          </cell>
          <cell r="I342">
            <v>-1732950.4</v>
          </cell>
          <cell r="J342">
            <v>0</v>
          </cell>
          <cell r="K342">
            <v>-1732950.4</v>
          </cell>
          <cell r="O342">
            <v>-1747323.26</v>
          </cell>
        </row>
        <row r="344">
          <cell r="F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O344">
            <v>0</v>
          </cell>
        </row>
        <row r="346">
          <cell r="F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O346">
            <v>0</v>
          </cell>
        </row>
        <row r="348">
          <cell r="F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O348">
            <v>0</v>
          </cell>
        </row>
        <row r="350">
          <cell r="F350">
            <v>-142857.12</v>
          </cell>
          <cell r="H350">
            <v>0</v>
          </cell>
          <cell r="I350">
            <v>-142857.12</v>
          </cell>
          <cell r="J350">
            <v>0</v>
          </cell>
          <cell r="K350">
            <v>-142857.12</v>
          </cell>
          <cell r="O350">
            <v>0</v>
          </cell>
        </row>
        <row r="351">
          <cell r="F351">
            <v>-391103.13</v>
          </cell>
          <cell r="H351">
            <v>0</v>
          </cell>
          <cell r="I351">
            <v>-391103.13</v>
          </cell>
          <cell r="J351">
            <v>0</v>
          </cell>
          <cell r="K351">
            <v>-391103.13</v>
          </cell>
          <cell r="O351">
            <v>0</v>
          </cell>
        </row>
        <row r="352">
          <cell r="F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O352">
            <v>0</v>
          </cell>
        </row>
        <row r="353">
          <cell r="F353">
            <v>-753000</v>
          </cell>
          <cell r="H353">
            <v>0</v>
          </cell>
          <cell r="I353">
            <v>-753000</v>
          </cell>
          <cell r="J353">
            <v>0</v>
          </cell>
          <cell r="K353">
            <v>-753000</v>
          </cell>
          <cell r="O353">
            <v>0</v>
          </cell>
        </row>
        <row r="354">
          <cell r="F354">
            <v>-5625000</v>
          </cell>
          <cell r="H354">
            <v>-170454.55</v>
          </cell>
          <cell r="I354">
            <v>-5795454.5499999998</v>
          </cell>
          <cell r="J354">
            <v>0</v>
          </cell>
          <cell r="K354">
            <v>-5795454.5499999998</v>
          </cell>
          <cell r="O354">
            <v>0</v>
          </cell>
        </row>
        <row r="355">
          <cell r="F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O355">
            <v>-142857.12</v>
          </cell>
        </row>
        <row r="356">
          <cell r="F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O356">
            <v>-312300.44</v>
          </cell>
        </row>
        <row r="357">
          <cell r="F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O357">
            <v>0</v>
          </cell>
        </row>
        <row r="358">
          <cell r="F358">
            <v>-6911960.25</v>
          </cell>
          <cell r="H358">
            <v>-170454.55</v>
          </cell>
          <cell r="I358">
            <v>-7082414.7999999998</v>
          </cell>
          <cell r="J358">
            <v>0</v>
          </cell>
          <cell r="K358">
            <v>-7082414.7999999998</v>
          </cell>
          <cell r="O358">
            <v>-455157.56</v>
          </cell>
        </row>
        <row r="360">
          <cell r="F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O360">
            <v>0</v>
          </cell>
        </row>
        <row r="362">
          <cell r="F362">
            <v>-14453767.789999999</v>
          </cell>
          <cell r="H362">
            <v>0</v>
          </cell>
          <cell r="I362">
            <v>-14453767.789999999</v>
          </cell>
          <cell r="J362">
            <v>0</v>
          </cell>
          <cell r="K362">
            <v>-14453767.789999999</v>
          </cell>
          <cell r="O362">
            <v>0</v>
          </cell>
        </row>
        <row r="363">
          <cell r="F363">
            <v>11200000</v>
          </cell>
          <cell r="H363">
            <v>0</v>
          </cell>
          <cell r="I363">
            <v>11200000</v>
          </cell>
          <cell r="J363">
            <v>0</v>
          </cell>
          <cell r="K363">
            <v>11200000</v>
          </cell>
          <cell r="O363">
            <v>0</v>
          </cell>
        </row>
        <row r="364">
          <cell r="F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O364">
            <v>11226088</v>
          </cell>
        </row>
        <row r="365">
          <cell r="F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O365">
            <v>19680000</v>
          </cell>
        </row>
        <row r="366">
          <cell r="F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O366">
            <v>17997050</v>
          </cell>
        </row>
        <row r="367">
          <cell r="F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O367">
            <v>0</v>
          </cell>
        </row>
        <row r="368">
          <cell r="F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O368">
            <v>-16147638</v>
          </cell>
        </row>
        <row r="369">
          <cell r="F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O369">
            <v>-21988548</v>
          </cell>
        </row>
        <row r="370">
          <cell r="F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O370">
            <v>-25034400</v>
          </cell>
        </row>
        <row r="371">
          <cell r="F371">
            <v>0</v>
          </cell>
          <cell r="H371">
            <v>-1248750</v>
          </cell>
          <cell r="I371">
            <v>-1248750</v>
          </cell>
          <cell r="J371">
            <v>0</v>
          </cell>
          <cell r="K371">
            <v>-1248750</v>
          </cell>
          <cell r="O371">
            <v>0</v>
          </cell>
        </row>
        <row r="372">
          <cell r="F372">
            <v>0</v>
          </cell>
          <cell r="H372">
            <v>-836827.37</v>
          </cell>
          <cell r="I372">
            <v>-836827.37</v>
          </cell>
          <cell r="J372">
            <v>0</v>
          </cell>
          <cell r="K372">
            <v>-836827.37</v>
          </cell>
          <cell r="O372">
            <v>0</v>
          </cell>
        </row>
        <row r="373">
          <cell r="F373">
            <v>-3253767.7899999991</v>
          </cell>
          <cell r="H373">
            <v>-2085577.37</v>
          </cell>
          <cell r="I373">
            <v>-5339345.1599999992</v>
          </cell>
          <cell r="J373">
            <v>0</v>
          </cell>
          <cell r="K373">
            <v>-5339345.1599999992</v>
          </cell>
          <cell r="O373">
            <v>-14267448</v>
          </cell>
        </row>
        <row r="375">
          <cell r="F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O375">
            <v>-38637320.119999997</v>
          </cell>
        </row>
        <row r="376">
          <cell r="F376">
            <v>-7424058.04</v>
          </cell>
          <cell r="H376">
            <v>2524841.5499999998</v>
          </cell>
          <cell r="I376">
            <v>-4899216.49</v>
          </cell>
          <cell r="J376">
            <v>0</v>
          </cell>
          <cell r="K376">
            <v>-4899216.49</v>
          </cell>
          <cell r="O376">
            <v>0</v>
          </cell>
        </row>
        <row r="377">
          <cell r="F377">
            <v>-104146.27</v>
          </cell>
          <cell r="H377">
            <v>0</v>
          </cell>
          <cell r="I377">
            <v>-104146.27</v>
          </cell>
          <cell r="J377">
            <v>0</v>
          </cell>
          <cell r="K377">
            <v>-104146.27</v>
          </cell>
          <cell r="O377">
            <v>0</v>
          </cell>
        </row>
        <row r="378">
          <cell r="F378">
            <v>-104735.6</v>
          </cell>
          <cell r="H378">
            <v>0</v>
          </cell>
          <cell r="I378">
            <v>-104735.6</v>
          </cell>
          <cell r="J378">
            <v>0</v>
          </cell>
          <cell r="K378">
            <v>-104735.6</v>
          </cell>
          <cell r="O378">
            <v>0</v>
          </cell>
        </row>
        <row r="379">
          <cell r="F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O379">
            <v>-66734</v>
          </cell>
        </row>
        <row r="380">
          <cell r="F380">
            <v>-6808.31</v>
          </cell>
          <cell r="H380">
            <v>0</v>
          </cell>
          <cell r="I380">
            <v>-6808.31</v>
          </cell>
          <cell r="J380">
            <v>0</v>
          </cell>
          <cell r="K380">
            <v>-6808.31</v>
          </cell>
          <cell r="O380">
            <v>0</v>
          </cell>
        </row>
        <row r="381">
          <cell r="F381">
            <v>-678718.7</v>
          </cell>
          <cell r="H381">
            <v>307500</v>
          </cell>
          <cell r="I381">
            <v>-371218.7</v>
          </cell>
          <cell r="J381">
            <v>0</v>
          </cell>
          <cell r="K381">
            <v>-371218.7</v>
          </cell>
          <cell r="O381">
            <v>0</v>
          </cell>
        </row>
        <row r="382">
          <cell r="F382">
            <v>0</v>
          </cell>
          <cell r="H382">
            <v>-580160</v>
          </cell>
          <cell r="I382">
            <v>-580160</v>
          </cell>
          <cell r="J382">
            <v>0</v>
          </cell>
          <cell r="K382">
            <v>-580160</v>
          </cell>
          <cell r="O382">
            <v>0</v>
          </cell>
        </row>
        <row r="383">
          <cell r="F383">
            <v>0</v>
          </cell>
          <cell r="H383">
            <v>-273471.53000000003</v>
          </cell>
          <cell r="I383">
            <v>-273471.53000000003</v>
          </cell>
          <cell r="J383">
            <v>0</v>
          </cell>
          <cell r="K383">
            <v>-273471.53000000003</v>
          </cell>
          <cell r="O383">
            <v>0</v>
          </cell>
        </row>
        <row r="384">
          <cell r="F384">
            <v>-8318466.919999999</v>
          </cell>
          <cell r="H384">
            <v>1978710.0199999998</v>
          </cell>
          <cell r="I384">
            <v>-6339756.8999999994</v>
          </cell>
          <cell r="J384">
            <v>0</v>
          </cell>
          <cell r="K384">
            <v>-6339756.8999999994</v>
          </cell>
          <cell r="O384">
            <v>-38704054.119999997</v>
          </cell>
        </row>
        <row r="386">
          <cell r="F386">
            <v>-2771290.31</v>
          </cell>
          <cell r="H386">
            <v>273471.53000000003</v>
          </cell>
          <cell r="I386">
            <v>-2497818.7799999998</v>
          </cell>
          <cell r="J386">
            <v>0</v>
          </cell>
          <cell r="K386">
            <v>-2497818.7799999998</v>
          </cell>
          <cell r="O386">
            <v>0</v>
          </cell>
        </row>
        <row r="387">
          <cell r="F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O387">
            <v>-10703002.16</v>
          </cell>
        </row>
        <row r="388">
          <cell r="F388">
            <v>-2771290.31</v>
          </cell>
          <cell r="H388">
            <v>273471.53000000003</v>
          </cell>
          <cell r="I388">
            <v>-2497818.7799999998</v>
          </cell>
          <cell r="J388">
            <v>0</v>
          </cell>
          <cell r="K388">
            <v>-2497818.7799999998</v>
          </cell>
          <cell r="O388">
            <v>-10703002.16</v>
          </cell>
        </row>
        <row r="390">
          <cell r="F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O390">
            <v>-4172400</v>
          </cell>
        </row>
        <row r="391">
          <cell r="F391">
            <v>-5218740.41</v>
          </cell>
          <cell r="H391">
            <v>0</v>
          </cell>
          <cell r="I391">
            <v>-5218740.41</v>
          </cell>
          <cell r="J391">
            <v>0</v>
          </cell>
          <cell r="K391">
            <v>-5218740.41</v>
          </cell>
          <cell r="O391">
            <v>0</v>
          </cell>
        </row>
        <row r="392">
          <cell r="F392">
            <v>-5218740.41</v>
          </cell>
          <cell r="H392">
            <v>0</v>
          </cell>
          <cell r="I392">
            <v>-5218740.41</v>
          </cell>
          <cell r="J392">
            <v>0</v>
          </cell>
          <cell r="K392">
            <v>-5218740.41</v>
          </cell>
          <cell r="O392">
            <v>-4172400</v>
          </cell>
        </row>
        <row r="394">
          <cell r="F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O394">
            <v>0</v>
          </cell>
        </row>
        <row r="396">
          <cell r="F396">
            <v>-157372</v>
          </cell>
          <cell r="H396">
            <v>0</v>
          </cell>
          <cell r="I396">
            <v>-157372</v>
          </cell>
          <cell r="J396">
            <v>0</v>
          </cell>
          <cell r="K396">
            <v>-157372</v>
          </cell>
          <cell r="O396">
            <v>0</v>
          </cell>
        </row>
        <row r="397">
          <cell r="F397">
            <v>394407.88</v>
          </cell>
          <cell r="H397">
            <v>0</v>
          </cell>
          <cell r="I397">
            <v>394407.88</v>
          </cell>
          <cell r="J397">
            <v>0</v>
          </cell>
          <cell r="K397">
            <v>394407.88</v>
          </cell>
          <cell r="O397">
            <v>0</v>
          </cell>
        </row>
        <row r="398">
          <cell r="F398">
            <v>-683749.61</v>
          </cell>
          <cell r="H398">
            <v>0</v>
          </cell>
          <cell r="I398">
            <v>-683749.61</v>
          </cell>
          <cell r="J398">
            <v>0</v>
          </cell>
          <cell r="K398">
            <v>-683749.61</v>
          </cell>
          <cell r="O398">
            <v>0</v>
          </cell>
        </row>
        <row r="399">
          <cell r="F399">
            <v>-1977273</v>
          </cell>
          <cell r="H399">
            <v>0</v>
          </cell>
          <cell r="I399">
            <v>-1977273</v>
          </cell>
          <cell r="J399">
            <v>0</v>
          </cell>
          <cell r="K399">
            <v>-1977273</v>
          </cell>
          <cell r="O399">
            <v>0</v>
          </cell>
        </row>
        <row r="400">
          <cell r="F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O400">
            <v>-377248</v>
          </cell>
        </row>
        <row r="401">
          <cell r="F401">
            <v>-4498</v>
          </cell>
          <cell r="H401">
            <v>0</v>
          </cell>
          <cell r="I401">
            <v>-4498</v>
          </cell>
          <cell r="J401">
            <v>0</v>
          </cell>
          <cell r="K401">
            <v>-4498</v>
          </cell>
          <cell r="O401">
            <v>0</v>
          </cell>
        </row>
        <row r="402">
          <cell r="F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O402">
            <v>-6931429.9199999999</v>
          </cell>
        </row>
        <row r="403">
          <cell r="F403">
            <v>-376884.91</v>
          </cell>
          <cell r="H403">
            <v>0</v>
          </cell>
          <cell r="I403">
            <v>-376884.91</v>
          </cell>
          <cell r="J403">
            <v>0</v>
          </cell>
          <cell r="K403">
            <v>-376884.91</v>
          </cell>
          <cell r="O403">
            <v>0</v>
          </cell>
        </row>
        <row r="404">
          <cell r="F404">
            <v>-130273.2</v>
          </cell>
          <cell r="H404">
            <v>0</v>
          </cell>
          <cell r="I404">
            <v>-130273.2</v>
          </cell>
          <cell r="J404">
            <v>0</v>
          </cell>
          <cell r="K404">
            <v>-130273.2</v>
          </cell>
          <cell r="O404">
            <v>0</v>
          </cell>
        </row>
        <row r="405">
          <cell r="F405">
            <v>-40570.5</v>
          </cell>
          <cell r="H405">
            <v>0</v>
          </cell>
          <cell r="I405">
            <v>-40570.5</v>
          </cell>
          <cell r="J405">
            <v>0</v>
          </cell>
          <cell r="K405">
            <v>-40570.5</v>
          </cell>
          <cell r="O405">
            <v>0</v>
          </cell>
        </row>
        <row r="406">
          <cell r="F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O406">
            <v>-5347101</v>
          </cell>
        </row>
        <row r="407">
          <cell r="F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O407">
            <v>-16029</v>
          </cell>
        </row>
        <row r="408">
          <cell r="F408">
            <v>-2976213.3400000003</v>
          </cell>
          <cell r="H408">
            <v>0</v>
          </cell>
          <cell r="I408">
            <v>-2976213.3400000003</v>
          </cell>
          <cell r="J408">
            <v>0</v>
          </cell>
          <cell r="K408">
            <v>-2976213.3400000003</v>
          </cell>
          <cell r="O408">
            <v>-12671807.92</v>
          </cell>
        </row>
        <row r="410">
          <cell r="F410">
            <v>190.34</v>
          </cell>
          <cell r="H410">
            <v>0</v>
          </cell>
          <cell r="I410">
            <v>190.34</v>
          </cell>
          <cell r="J410">
            <v>0</v>
          </cell>
          <cell r="K410">
            <v>190.34</v>
          </cell>
          <cell r="O410">
            <v>0</v>
          </cell>
        </row>
        <row r="411">
          <cell r="F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O411">
            <v>-6526.61</v>
          </cell>
        </row>
        <row r="412">
          <cell r="F412">
            <v>190.34</v>
          </cell>
          <cell r="H412">
            <v>0</v>
          </cell>
          <cell r="I412">
            <v>190.34</v>
          </cell>
          <cell r="J412">
            <v>0</v>
          </cell>
          <cell r="K412">
            <v>190.34</v>
          </cell>
          <cell r="O412">
            <v>-6526.61</v>
          </cell>
        </row>
        <row r="414">
          <cell r="F414">
            <v>6808.31</v>
          </cell>
          <cell r="H414">
            <v>0</v>
          </cell>
          <cell r="I414">
            <v>6808.31</v>
          </cell>
          <cell r="J414">
            <v>0</v>
          </cell>
          <cell r="K414">
            <v>6808.31</v>
          </cell>
          <cell r="O414">
            <v>0</v>
          </cell>
        </row>
        <row r="415">
          <cell r="F415">
            <v>-6808.31</v>
          </cell>
          <cell r="H415">
            <v>0</v>
          </cell>
          <cell r="I415">
            <v>-6808.31</v>
          </cell>
          <cell r="J415">
            <v>0</v>
          </cell>
          <cell r="K415">
            <v>-6808.31</v>
          </cell>
          <cell r="O415">
            <v>0</v>
          </cell>
        </row>
        <row r="416">
          <cell r="F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O416">
            <v>-5261.22</v>
          </cell>
        </row>
        <row r="417">
          <cell r="F417">
            <v>-8955.09</v>
          </cell>
          <cell r="H417">
            <v>0</v>
          </cell>
          <cell r="I417">
            <v>-8955.09</v>
          </cell>
          <cell r="J417">
            <v>0</v>
          </cell>
          <cell r="K417">
            <v>-8955.09</v>
          </cell>
          <cell r="O417">
            <v>0</v>
          </cell>
        </row>
        <row r="418">
          <cell r="F418">
            <v>-2508</v>
          </cell>
          <cell r="H418">
            <v>0</v>
          </cell>
          <cell r="I418">
            <v>-2508</v>
          </cell>
          <cell r="J418">
            <v>0</v>
          </cell>
          <cell r="K418">
            <v>-2508</v>
          </cell>
          <cell r="O418">
            <v>0</v>
          </cell>
        </row>
        <row r="419">
          <cell r="F419">
            <v>0</v>
          </cell>
          <cell r="H419">
            <v>-2524841.5499999998</v>
          </cell>
          <cell r="I419">
            <v>-2524841.5499999998</v>
          </cell>
          <cell r="J419">
            <v>0</v>
          </cell>
          <cell r="K419">
            <v>-2524841.5499999998</v>
          </cell>
          <cell r="O419">
            <v>0</v>
          </cell>
        </row>
        <row r="420">
          <cell r="F420">
            <v>-11463.09</v>
          </cell>
          <cell r="H420">
            <v>-2524841.5499999998</v>
          </cell>
          <cell r="I420">
            <v>-2536304.6399999997</v>
          </cell>
          <cell r="J420">
            <v>0</v>
          </cell>
          <cell r="K420">
            <v>-2536304.6399999997</v>
          </cell>
          <cell r="O420">
            <v>-5261.22</v>
          </cell>
        </row>
        <row r="422">
          <cell r="F422">
            <v>-56026.82</v>
          </cell>
          <cell r="H422">
            <v>0</v>
          </cell>
          <cell r="I422">
            <v>-56026.82</v>
          </cell>
          <cell r="J422">
            <v>0</v>
          </cell>
          <cell r="K422">
            <v>-56026.82</v>
          </cell>
          <cell r="O422">
            <v>0</v>
          </cell>
        </row>
        <row r="423">
          <cell r="F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O423">
            <v>-46282.83</v>
          </cell>
        </row>
        <row r="424">
          <cell r="F424">
            <v>-56026.82</v>
          </cell>
          <cell r="H424">
            <v>0</v>
          </cell>
          <cell r="I424">
            <v>-56026.82</v>
          </cell>
          <cell r="J424">
            <v>0</v>
          </cell>
          <cell r="K424">
            <v>-56026.82</v>
          </cell>
          <cell r="O424">
            <v>-46282.83</v>
          </cell>
        </row>
        <row r="426">
          <cell r="F426">
            <v>-655655.22</v>
          </cell>
          <cell r="H426">
            <v>0</v>
          </cell>
          <cell r="I426">
            <v>-655655.22</v>
          </cell>
          <cell r="J426">
            <v>0</v>
          </cell>
          <cell r="K426">
            <v>-655655.22</v>
          </cell>
          <cell r="O426">
            <v>0</v>
          </cell>
        </row>
        <row r="427">
          <cell r="F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O427">
            <v>-904556.34</v>
          </cell>
        </row>
        <row r="428">
          <cell r="F428">
            <v>-655655.22</v>
          </cell>
          <cell r="H428">
            <v>0</v>
          </cell>
          <cell r="I428">
            <v>-655655.22</v>
          </cell>
          <cell r="J428">
            <v>0</v>
          </cell>
          <cell r="K428">
            <v>-655655.22</v>
          </cell>
          <cell r="O428">
            <v>-904556.34</v>
          </cell>
        </row>
        <row r="430">
          <cell r="F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O430">
            <v>0</v>
          </cell>
        </row>
        <row r="432">
          <cell r="F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O432">
            <v>0</v>
          </cell>
        </row>
        <row r="433">
          <cell r="F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O433">
            <v>-218768.61</v>
          </cell>
        </row>
        <row r="434">
          <cell r="F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O434">
            <v>-180675.01</v>
          </cell>
        </row>
        <row r="435">
          <cell r="F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O435">
            <v>-180675.01</v>
          </cell>
        </row>
        <row r="436">
          <cell r="F436">
            <v>0</v>
          </cell>
          <cell r="H436">
            <v>-307500</v>
          </cell>
          <cell r="I436">
            <v>-307500</v>
          </cell>
          <cell r="J436">
            <v>0</v>
          </cell>
          <cell r="K436">
            <v>-307500</v>
          </cell>
          <cell r="O436">
            <v>0</v>
          </cell>
        </row>
        <row r="437">
          <cell r="F437">
            <v>0</v>
          </cell>
          <cell r="H437">
            <v>-307500</v>
          </cell>
          <cell r="I437">
            <v>-307500</v>
          </cell>
          <cell r="J437">
            <v>0</v>
          </cell>
          <cell r="K437">
            <v>-307500</v>
          </cell>
          <cell r="O437">
            <v>-580118.63</v>
          </cell>
        </row>
        <row r="439">
          <cell r="F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O439">
            <v>-243531565.72999999</v>
          </cell>
        </row>
        <row r="440">
          <cell r="F440">
            <v>-193989845.74000001</v>
          </cell>
          <cell r="H440">
            <v>-720021.65</v>
          </cell>
          <cell r="I440">
            <v>-194709867.38999999</v>
          </cell>
          <cell r="J440">
            <v>0</v>
          </cell>
          <cell r="K440">
            <v>-194709867.38999999</v>
          </cell>
          <cell r="O440">
            <v>0</v>
          </cell>
        </row>
        <row r="441">
          <cell r="F441">
            <v>-5248993.1100000003</v>
          </cell>
          <cell r="H441">
            <v>1773204.5</v>
          </cell>
          <cell r="I441">
            <v>-3475788.61</v>
          </cell>
          <cell r="J441">
            <v>0</v>
          </cell>
          <cell r="K441">
            <v>-3475788.61</v>
          </cell>
          <cell r="O441">
            <v>0</v>
          </cell>
        </row>
        <row r="442">
          <cell r="F442">
            <v>-199238838.85000002</v>
          </cell>
          <cell r="H442">
            <v>1053182.8500000001</v>
          </cell>
          <cell r="I442">
            <v>-198185656</v>
          </cell>
          <cell r="J442">
            <v>0</v>
          </cell>
          <cell r="K442">
            <v>-198185656</v>
          </cell>
          <cell r="O442">
            <v>-243531565.72999999</v>
          </cell>
        </row>
        <row r="444">
          <cell r="F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O444">
            <v>-246159.13</v>
          </cell>
        </row>
        <row r="445">
          <cell r="F445">
            <v>-1693841.05</v>
          </cell>
          <cell r="H445">
            <v>0</v>
          </cell>
          <cell r="I445">
            <v>-1693841.05</v>
          </cell>
          <cell r="J445">
            <v>0</v>
          </cell>
          <cell r="K445">
            <v>-1693841.05</v>
          </cell>
          <cell r="O445">
            <v>0</v>
          </cell>
        </row>
        <row r="446">
          <cell r="F446">
            <v>-1693841.05</v>
          </cell>
          <cell r="H446">
            <v>0</v>
          </cell>
          <cell r="I446">
            <v>-1693841.05</v>
          </cell>
          <cell r="J446">
            <v>0</v>
          </cell>
          <cell r="K446">
            <v>-1693841.05</v>
          </cell>
          <cell r="O446">
            <v>-246159.13</v>
          </cell>
        </row>
        <row r="448">
          <cell r="F448">
            <v>2537486.33</v>
          </cell>
          <cell r="H448">
            <v>0</v>
          </cell>
          <cell r="I448">
            <v>2537486.33</v>
          </cell>
          <cell r="J448">
            <v>0</v>
          </cell>
          <cell r="K448">
            <v>2537486.33</v>
          </cell>
          <cell r="O448">
            <v>0</v>
          </cell>
        </row>
        <row r="449">
          <cell r="F449">
            <v>45751438.450000003</v>
          </cell>
          <cell r="H449">
            <v>0</v>
          </cell>
          <cell r="I449">
            <v>45751438.450000003</v>
          </cell>
          <cell r="J449">
            <v>0</v>
          </cell>
          <cell r="K449">
            <v>45751438.450000003</v>
          </cell>
          <cell r="O449">
            <v>0</v>
          </cell>
        </row>
        <row r="450">
          <cell r="F450">
            <v>98164329.379999995</v>
          </cell>
          <cell r="H450">
            <v>0</v>
          </cell>
          <cell r="I450">
            <v>98164329.379999995</v>
          </cell>
          <cell r="J450">
            <v>0</v>
          </cell>
          <cell r="K450">
            <v>98164329.379999995</v>
          </cell>
          <cell r="O450">
            <v>0</v>
          </cell>
        </row>
        <row r="451">
          <cell r="F451">
            <v>3449655.13</v>
          </cell>
          <cell r="H451">
            <v>0</v>
          </cell>
          <cell r="I451">
            <v>3449655.13</v>
          </cell>
          <cell r="J451">
            <v>0</v>
          </cell>
          <cell r="K451">
            <v>3449655.13</v>
          </cell>
          <cell r="O451">
            <v>0</v>
          </cell>
        </row>
        <row r="452">
          <cell r="F452">
            <v>16256133.529999999</v>
          </cell>
          <cell r="H452">
            <v>0</v>
          </cell>
          <cell r="I452">
            <v>16256133.529999999</v>
          </cell>
          <cell r="J452">
            <v>0</v>
          </cell>
          <cell r="K452">
            <v>16256133.529999999</v>
          </cell>
          <cell r="O452">
            <v>0</v>
          </cell>
        </row>
        <row r="453">
          <cell r="F453">
            <v>1099575.6599999999</v>
          </cell>
          <cell r="H453">
            <v>0</v>
          </cell>
          <cell r="I453">
            <v>1099575.6599999999</v>
          </cell>
          <cell r="J453">
            <v>0</v>
          </cell>
          <cell r="K453">
            <v>1099575.6599999999</v>
          </cell>
          <cell r="O453">
            <v>0</v>
          </cell>
        </row>
        <row r="454">
          <cell r="F454">
            <v>-3696711.29</v>
          </cell>
          <cell r="H454">
            <v>0</v>
          </cell>
          <cell r="I454">
            <v>-3696711.29</v>
          </cell>
          <cell r="J454">
            <v>0</v>
          </cell>
          <cell r="K454">
            <v>-3696711.29</v>
          </cell>
          <cell r="O454">
            <v>0</v>
          </cell>
        </row>
        <row r="455">
          <cell r="F455">
            <v>531134.71999999997</v>
          </cell>
          <cell r="H455">
            <v>0</v>
          </cell>
          <cell r="I455">
            <v>531134.71999999997</v>
          </cell>
          <cell r="J455">
            <v>0</v>
          </cell>
          <cell r="K455">
            <v>531134.71999999997</v>
          </cell>
          <cell r="O455">
            <v>0</v>
          </cell>
        </row>
        <row r="456">
          <cell r="F456">
            <v>923826.35</v>
          </cell>
          <cell r="H456">
            <v>0</v>
          </cell>
          <cell r="I456">
            <v>923826.35</v>
          </cell>
          <cell r="J456">
            <v>0</v>
          </cell>
          <cell r="K456">
            <v>923826.35</v>
          </cell>
          <cell r="O456">
            <v>0</v>
          </cell>
        </row>
        <row r="457">
          <cell r="F457">
            <v>139061.04999999999</v>
          </cell>
          <cell r="H457">
            <v>0</v>
          </cell>
          <cell r="I457">
            <v>139061.04999999999</v>
          </cell>
          <cell r="J457">
            <v>0</v>
          </cell>
          <cell r="K457">
            <v>139061.04999999999</v>
          </cell>
          <cell r="O457">
            <v>0</v>
          </cell>
        </row>
        <row r="458">
          <cell r="F458">
            <v>91019.76</v>
          </cell>
          <cell r="H458">
            <v>0</v>
          </cell>
          <cell r="I458">
            <v>91019.76</v>
          </cell>
          <cell r="J458">
            <v>0</v>
          </cell>
          <cell r="K458">
            <v>91019.76</v>
          </cell>
          <cell r="O458">
            <v>0</v>
          </cell>
        </row>
        <row r="459">
          <cell r="F459">
            <v>3177579.46</v>
          </cell>
          <cell r="H459">
            <v>0</v>
          </cell>
          <cell r="I459">
            <v>3177579.46</v>
          </cell>
          <cell r="J459">
            <v>0</v>
          </cell>
          <cell r="K459">
            <v>3177579.46</v>
          </cell>
          <cell r="O459">
            <v>0</v>
          </cell>
        </row>
        <row r="460">
          <cell r="F460">
            <v>47773.43</v>
          </cell>
          <cell r="H460">
            <v>0</v>
          </cell>
          <cell r="I460">
            <v>47773.43</v>
          </cell>
          <cell r="J460">
            <v>0</v>
          </cell>
          <cell r="K460">
            <v>47773.43</v>
          </cell>
          <cell r="O460">
            <v>0</v>
          </cell>
        </row>
        <row r="461">
          <cell r="F461">
            <v>3635863.51</v>
          </cell>
          <cell r="H461">
            <v>0</v>
          </cell>
          <cell r="I461">
            <v>3635863.51</v>
          </cell>
          <cell r="J461">
            <v>0</v>
          </cell>
          <cell r="K461">
            <v>3635863.51</v>
          </cell>
          <cell r="O461">
            <v>0</v>
          </cell>
        </row>
        <row r="462">
          <cell r="F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O462">
            <v>203893554.12</v>
          </cell>
        </row>
        <row r="463">
          <cell r="F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O463">
            <v>-2863807.06</v>
          </cell>
        </row>
        <row r="464">
          <cell r="F464">
            <v>172108165.47</v>
          </cell>
          <cell r="H464">
            <v>0</v>
          </cell>
          <cell r="I464">
            <v>172108165.47</v>
          </cell>
          <cell r="J464">
            <v>0</v>
          </cell>
          <cell r="K464">
            <v>172108165.47</v>
          </cell>
          <cell r="O464">
            <v>201029747.06</v>
          </cell>
        </row>
        <row r="466">
          <cell r="F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O466">
            <v>227511.32</v>
          </cell>
        </row>
        <row r="467">
          <cell r="F467">
            <v>1538992.15</v>
          </cell>
          <cell r="H467">
            <v>-243392.08</v>
          </cell>
          <cell r="I467">
            <v>1295600.07</v>
          </cell>
          <cell r="J467">
            <v>0</v>
          </cell>
          <cell r="K467">
            <v>1295600.07</v>
          </cell>
          <cell r="O467">
            <v>0</v>
          </cell>
        </row>
        <row r="468">
          <cell r="F468">
            <v>1538992.15</v>
          </cell>
          <cell r="H468">
            <v>-243392.08</v>
          </cell>
          <cell r="I468">
            <v>1295600.07</v>
          </cell>
          <cell r="J468">
            <v>0</v>
          </cell>
          <cell r="K468">
            <v>1295600.07</v>
          </cell>
          <cell r="O468">
            <v>227511.32</v>
          </cell>
        </row>
        <row r="470">
          <cell r="F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O470">
            <v>0</v>
          </cell>
        </row>
        <row r="472">
          <cell r="F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O472">
            <v>6417797.4400000004</v>
          </cell>
        </row>
        <row r="473">
          <cell r="F473">
            <v>641610.79</v>
          </cell>
          <cell r="H473">
            <v>0</v>
          </cell>
          <cell r="I473">
            <v>641610.79</v>
          </cell>
          <cell r="J473">
            <v>0</v>
          </cell>
          <cell r="K473">
            <v>641610.79</v>
          </cell>
          <cell r="O473">
            <v>0</v>
          </cell>
        </row>
        <row r="474">
          <cell r="F474">
            <v>255572.43</v>
          </cell>
          <cell r="H474">
            <v>0</v>
          </cell>
          <cell r="I474">
            <v>255572.43</v>
          </cell>
          <cell r="J474">
            <v>0</v>
          </cell>
          <cell r="K474">
            <v>255572.43</v>
          </cell>
          <cell r="O474">
            <v>0</v>
          </cell>
        </row>
        <row r="475">
          <cell r="F475">
            <v>2228693.25</v>
          </cell>
          <cell r="H475">
            <v>0</v>
          </cell>
          <cell r="I475">
            <v>2228693.25</v>
          </cell>
          <cell r="J475">
            <v>0</v>
          </cell>
          <cell r="K475">
            <v>2228693.25</v>
          </cell>
          <cell r="O475">
            <v>0</v>
          </cell>
        </row>
        <row r="476">
          <cell r="F476">
            <v>207693.79</v>
          </cell>
          <cell r="H476">
            <v>0</v>
          </cell>
          <cell r="I476">
            <v>207693.79</v>
          </cell>
          <cell r="J476">
            <v>0</v>
          </cell>
          <cell r="K476">
            <v>207693.79</v>
          </cell>
          <cell r="O476">
            <v>0</v>
          </cell>
        </row>
        <row r="477">
          <cell r="F477">
            <v>3751344.35</v>
          </cell>
          <cell r="H477">
            <v>0</v>
          </cell>
          <cell r="I477">
            <v>3751344.35</v>
          </cell>
          <cell r="J477">
            <v>0</v>
          </cell>
          <cell r="K477">
            <v>3751344.35</v>
          </cell>
          <cell r="O477">
            <v>0</v>
          </cell>
        </row>
        <row r="478">
          <cell r="F478">
            <v>245929.56</v>
          </cell>
          <cell r="H478">
            <v>0</v>
          </cell>
          <cell r="I478">
            <v>245929.56</v>
          </cell>
          <cell r="J478">
            <v>0</v>
          </cell>
          <cell r="K478">
            <v>245929.56</v>
          </cell>
          <cell r="O478">
            <v>0</v>
          </cell>
        </row>
        <row r="479">
          <cell r="F479">
            <v>813539.92</v>
          </cell>
          <cell r="H479">
            <v>0</v>
          </cell>
          <cell r="I479">
            <v>813539.92</v>
          </cell>
          <cell r="J479">
            <v>0</v>
          </cell>
          <cell r="K479">
            <v>813539.92</v>
          </cell>
          <cell r="O479">
            <v>0</v>
          </cell>
        </row>
        <row r="480">
          <cell r="F480">
            <v>8144384.0899999989</v>
          </cell>
          <cell r="H480">
            <v>0</v>
          </cell>
          <cell r="I480">
            <v>8144384.0899999989</v>
          </cell>
          <cell r="J480">
            <v>0</v>
          </cell>
          <cell r="K480">
            <v>8144384.0899999989</v>
          </cell>
          <cell r="O480">
            <v>6417797.4400000004</v>
          </cell>
        </row>
        <row r="482">
          <cell r="F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O482">
            <v>0</v>
          </cell>
        </row>
        <row r="484">
          <cell r="F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O484">
            <v>0</v>
          </cell>
        </row>
        <row r="485">
          <cell r="F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O485">
            <v>0</v>
          </cell>
        </row>
        <row r="487">
          <cell r="F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O487">
            <v>0</v>
          </cell>
        </row>
        <row r="489">
          <cell r="F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O489">
            <v>0</v>
          </cell>
        </row>
        <row r="491">
          <cell r="F491">
            <v>1612660.33</v>
          </cell>
          <cell r="H491">
            <v>0</v>
          </cell>
          <cell r="I491">
            <v>1612660.33</v>
          </cell>
          <cell r="J491">
            <v>0</v>
          </cell>
          <cell r="K491">
            <v>1612660.33</v>
          </cell>
          <cell r="O491">
            <v>0</v>
          </cell>
        </row>
        <row r="492">
          <cell r="F492">
            <v>426658.67</v>
          </cell>
          <cell r="H492">
            <v>0</v>
          </cell>
          <cell r="I492">
            <v>426658.67</v>
          </cell>
          <cell r="J492">
            <v>0</v>
          </cell>
          <cell r="K492">
            <v>426658.67</v>
          </cell>
          <cell r="O492">
            <v>0</v>
          </cell>
        </row>
        <row r="493">
          <cell r="F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O493">
            <v>1848421.13</v>
          </cell>
        </row>
        <row r="494">
          <cell r="F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O494">
            <v>1298090.8</v>
          </cell>
        </row>
        <row r="495">
          <cell r="F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O495">
            <v>341948.94</v>
          </cell>
        </row>
        <row r="496">
          <cell r="F496">
            <v>2039319</v>
          </cell>
          <cell r="H496">
            <v>0</v>
          </cell>
          <cell r="I496">
            <v>2039319</v>
          </cell>
          <cell r="J496">
            <v>0</v>
          </cell>
          <cell r="K496">
            <v>2039319</v>
          </cell>
          <cell r="O496">
            <v>3488460.8699999996</v>
          </cell>
        </row>
        <row r="498">
          <cell r="F498">
            <v>45145195.560000002</v>
          </cell>
          <cell r="H498">
            <v>41966.5</v>
          </cell>
          <cell r="I498">
            <v>45187162.060000002</v>
          </cell>
          <cell r="J498">
            <v>0</v>
          </cell>
          <cell r="K498">
            <v>45187162.060000002</v>
          </cell>
          <cell r="O498">
            <v>0</v>
          </cell>
        </row>
        <row r="499">
          <cell r="F499">
            <v>30302.95</v>
          </cell>
          <cell r="H499">
            <v>0</v>
          </cell>
          <cell r="I499">
            <v>30302.95</v>
          </cell>
          <cell r="J499">
            <v>0</v>
          </cell>
          <cell r="K499">
            <v>30302.95</v>
          </cell>
          <cell r="O499">
            <v>0</v>
          </cell>
        </row>
        <row r="500">
          <cell r="F500">
            <v>59241.2</v>
          </cell>
          <cell r="H500">
            <v>0</v>
          </cell>
          <cell r="I500">
            <v>59241.2</v>
          </cell>
          <cell r="J500">
            <v>0</v>
          </cell>
          <cell r="K500">
            <v>59241.2</v>
          </cell>
          <cell r="O500">
            <v>0</v>
          </cell>
        </row>
        <row r="501">
          <cell r="F501">
            <v>40327.769999999997</v>
          </cell>
          <cell r="H501">
            <v>0</v>
          </cell>
          <cell r="I501">
            <v>40327.769999999997</v>
          </cell>
          <cell r="J501">
            <v>0</v>
          </cell>
          <cell r="K501">
            <v>40327.769999999997</v>
          </cell>
          <cell r="O501">
            <v>0</v>
          </cell>
        </row>
        <row r="502">
          <cell r="F502">
            <v>88384.4</v>
          </cell>
          <cell r="H502">
            <v>0</v>
          </cell>
          <cell r="I502">
            <v>88384.4</v>
          </cell>
          <cell r="J502">
            <v>0</v>
          </cell>
          <cell r="K502">
            <v>88384.4</v>
          </cell>
          <cell r="O502">
            <v>0</v>
          </cell>
        </row>
        <row r="503">
          <cell r="F503">
            <v>27593.13</v>
          </cell>
          <cell r="H503">
            <v>0</v>
          </cell>
          <cell r="I503">
            <v>27593.13</v>
          </cell>
          <cell r="J503">
            <v>0</v>
          </cell>
          <cell r="K503">
            <v>27593.13</v>
          </cell>
          <cell r="O503">
            <v>0</v>
          </cell>
        </row>
        <row r="504">
          <cell r="F504">
            <v>22258.54</v>
          </cell>
          <cell r="H504">
            <v>0</v>
          </cell>
          <cell r="I504">
            <v>22258.54</v>
          </cell>
          <cell r="J504">
            <v>0</v>
          </cell>
          <cell r="K504">
            <v>22258.54</v>
          </cell>
          <cell r="O504">
            <v>0</v>
          </cell>
        </row>
        <row r="505">
          <cell r="F505">
            <v>78549.33</v>
          </cell>
          <cell r="H505">
            <v>0</v>
          </cell>
          <cell r="I505">
            <v>78549.33</v>
          </cell>
          <cell r="J505">
            <v>0</v>
          </cell>
          <cell r="K505">
            <v>78549.33</v>
          </cell>
          <cell r="O505">
            <v>0</v>
          </cell>
        </row>
        <row r="506">
          <cell r="F506">
            <v>394660.62</v>
          </cell>
          <cell r="H506">
            <v>0</v>
          </cell>
          <cell r="I506">
            <v>394660.62</v>
          </cell>
          <cell r="J506">
            <v>0</v>
          </cell>
          <cell r="K506">
            <v>394660.62</v>
          </cell>
          <cell r="O506">
            <v>0</v>
          </cell>
        </row>
        <row r="507">
          <cell r="F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O507">
            <v>50357810.829999998</v>
          </cell>
        </row>
        <row r="508">
          <cell r="F508">
            <v>1153672.78</v>
          </cell>
          <cell r="H508">
            <v>0</v>
          </cell>
          <cell r="I508">
            <v>1153672.78</v>
          </cell>
          <cell r="J508">
            <v>0</v>
          </cell>
          <cell r="K508">
            <v>1153672.78</v>
          </cell>
          <cell r="O508">
            <v>0</v>
          </cell>
        </row>
        <row r="509">
          <cell r="F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O509">
            <v>1581904.84</v>
          </cell>
        </row>
        <row r="510">
          <cell r="F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O510">
            <v>135048.16</v>
          </cell>
        </row>
        <row r="511">
          <cell r="F511">
            <v>47040186.280000009</v>
          </cell>
          <cell r="H511">
            <v>41966.5</v>
          </cell>
          <cell r="I511">
            <v>47082152.780000009</v>
          </cell>
          <cell r="J511">
            <v>0</v>
          </cell>
          <cell r="K511">
            <v>47082152.780000009</v>
          </cell>
          <cell r="O511">
            <v>52074763.829999998</v>
          </cell>
        </row>
        <row r="513">
          <cell r="F513">
            <v>99640644.5</v>
          </cell>
          <cell r="H513">
            <v>-180244.83</v>
          </cell>
          <cell r="I513">
            <v>99460399.670000002</v>
          </cell>
          <cell r="J513">
            <v>0</v>
          </cell>
          <cell r="K513">
            <v>99460399.670000002</v>
          </cell>
          <cell r="O513">
            <v>0</v>
          </cell>
        </row>
        <row r="514">
          <cell r="F514">
            <v>471393.26</v>
          </cell>
          <cell r="H514">
            <v>0</v>
          </cell>
          <cell r="I514">
            <v>471393.26</v>
          </cell>
          <cell r="J514">
            <v>0</v>
          </cell>
          <cell r="K514">
            <v>471393.26</v>
          </cell>
          <cell r="O514">
            <v>0</v>
          </cell>
        </row>
        <row r="515">
          <cell r="F515">
            <v>93589.8</v>
          </cell>
          <cell r="H515">
            <v>0</v>
          </cell>
          <cell r="I515">
            <v>93589.8</v>
          </cell>
          <cell r="J515">
            <v>0</v>
          </cell>
          <cell r="K515">
            <v>93589.8</v>
          </cell>
          <cell r="O515">
            <v>0</v>
          </cell>
        </row>
        <row r="516">
          <cell r="F516">
            <v>73089.5</v>
          </cell>
          <cell r="H516">
            <v>62750</v>
          </cell>
          <cell r="I516">
            <v>135839.5</v>
          </cell>
          <cell r="J516">
            <v>0</v>
          </cell>
          <cell r="K516">
            <v>135839.5</v>
          </cell>
          <cell r="O516">
            <v>0</v>
          </cell>
        </row>
        <row r="517">
          <cell r="F517">
            <v>641390.76</v>
          </cell>
          <cell r="H517">
            <v>-119190.5</v>
          </cell>
          <cell r="I517">
            <v>522200.26</v>
          </cell>
          <cell r="J517">
            <v>0</v>
          </cell>
          <cell r="K517">
            <v>522200.26</v>
          </cell>
          <cell r="O517">
            <v>0</v>
          </cell>
        </row>
        <row r="518">
          <cell r="F518">
            <v>72333.289999999994</v>
          </cell>
          <cell r="H518">
            <v>0</v>
          </cell>
          <cell r="I518">
            <v>72333.289999999994</v>
          </cell>
          <cell r="J518">
            <v>0</v>
          </cell>
          <cell r="K518">
            <v>72333.289999999994</v>
          </cell>
          <cell r="O518">
            <v>0</v>
          </cell>
        </row>
        <row r="519">
          <cell r="F519">
            <v>3696472.22</v>
          </cell>
          <cell r="H519">
            <v>0</v>
          </cell>
          <cell r="I519">
            <v>3696472.22</v>
          </cell>
          <cell r="J519">
            <v>0</v>
          </cell>
          <cell r="K519">
            <v>3696472.22</v>
          </cell>
          <cell r="O519">
            <v>0</v>
          </cell>
        </row>
        <row r="520">
          <cell r="F520">
            <v>22210.1</v>
          </cell>
          <cell r="H520">
            <v>0</v>
          </cell>
          <cell r="I520">
            <v>22210.1</v>
          </cell>
          <cell r="J520">
            <v>0</v>
          </cell>
          <cell r="K520">
            <v>22210.1</v>
          </cell>
          <cell r="O520">
            <v>0</v>
          </cell>
        </row>
        <row r="521">
          <cell r="F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O521">
            <v>124682806.59</v>
          </cell>
        </row>
        <row r="522">
          <cell r="F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O522">
            <v>124120.89</v>
          </cell>
        </row>
        <row r="523">
          <cell r="F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O523">
            <v>83.36</v>
          </cell>
        </row>
        <row r="524">
          <cell r="F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O524">
            <v>4510.46</v>
          </cell>
        </row>
        <row r="525">
          <cell r="F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O525">
            <v>958753.82</v>
          </cell>
        </row>
        <row r="526">
          <cell r="F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O526">
            <v>11667.18</v>
          </cell>
        </row>
        <row r="527">
          <cell r="F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O527">
            <v>28824.21</v>
          </cell>
        </row>
        <row r="528">
          <cell r="F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O528">
            <v>2382.39</v>
          </cell>
        </row>
        <row r="529">
          <cell r="F529">
            <v>0</v>
          </cell>
          <cell r="H529">
            <v>580160</v>
          </cell>
          <cell r="I529">
            <v>580160</v>
          </cell>
          <cell r="J529">
            <v>0</v>
          </cell>
          <cell r="K529">
            <v>580160</v>
          </cell>
          <cell r="O529">
            <v>0</v>
          </cell>
        </row>
        <row r="530">
          <cell r="F530">
            <v>104711123.43000001</v>
          </cell>
          <cell r="H530">
            <v>343474.67000000004</v>
          </cell>
          <cell r="I530">
            <v>105054598.10000001</v>
          </cell>
          <cell r="J530">
            <v>0</v>
          </cell>
          <cell r="K530">
            <v>105054598.10000001</v>
          </cell>
          <cell r="O530">
            <v>125813148.89999999</v>
          </cell>
        </row>
        <row r="532">
          <cell r="F532">
            <v>1191821.33</v>
          </cell>
          <cell r="H532">
            <v>0</v>
          </cell>
          <cell r="I532">
            <v>1191821.33</v>
          </cell>
          <cell r="J532">
            <v>0</v>
          </cell>
          <cell r="K532">
            <v>1191821.33</v>
          </cell>
          <cell r="O532">
            <v>0</v>
          </cell>
        </row>
        <row r="533">
          <cell r="F533">
            <v>8957</v>
          </cell>
          <cell r="H533">
            <v>0</v>
          </cell>
          <cell r="I533">
            <v>8957</v>
          </cell>
          <cell r="J533">
            <v>0</v>
          </cell>
          <cell r="K533">
            <v>8957</v>
          </cell>
          <cell r="O533">
            <v>0</v>
          </cell>
        </row>
        <row r="534">
          <cell r="F534">
            <v>18406.939999999999</v>
          </cell>
          <cell r="H534">
            <v>0</v>
          </cell>
          <cell r="I534">
            <v>18406.939999999999</v>
          </cell>
          <cell r="J534">
            <v>0</v>
          </cell>
          <cell r="K534">
            <v>18406.939999999999</v>
          </cell>
          <cell r="O534">
            <v>0</v>
          </cell>
        </row>
        <row r="535">
          <cell r="F535">
            <v>451846</v>
          </cell>
          <cell r="H535">
            <v>0</v>
          </cell>
          <cell r="I535">
            <v>451846</v>
          </cell>
          <cell r="J535">
            <v>0</v>
          </cell>
          <cell r="K535">
            <v>451846</v>
          </cell>
          <cell r="O535">
            <v>0</v>
          </cell>
        </row>
        <row r="536">
          <cell r="F536">
            <v>147153</v>
          </cell>
          <cell r="H536">
            <v>0</v>
          </cell>
          <cell r="I536">
            <v>147153</v>
          </cell>
          <cell r="J536">
            <v>0</v>
          </cell>
          <cell r="K536">
            <v>147153</v>
          </cell>
          <cell r="O536">
            <v>0</v>
          </cell>
        </row>
        <row r="537">
          <cell r="F537">
            <v>11326.59</v>
          </cell>
          <cell r="H537">
            <v>-49224.959999999999</v>
          </cell>
          <cell r="I537">
            <v>-37898.370000000003</v>
          </cell>
          <cell r="J537">
            <v>0</v>
          </cell>
          <cell r="K537">
            <v>-37898.370000000003</v>
          </cell>
          <cell r="O537">
            <v>0</v>
          </cell>
        </row>
        <row r="538">
          <cell r="F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O538">
            <v>987054.97</v>
          </cell>
        </row>
        <row r="539">
          <cell r="F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O539">
            <v>13142.78</v>
          </cell>
        </row>
        <row r="540">
          <cell r="F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O540">
            <v>7889.64</v>
          </cell>
        </row>
        <row r="541">
          <cell r="F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O541">
            <v>22878.05</v>
          </cell>
        </row>
        <row r="542">
          <cell r="F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O542">
            <v>175721.43</v>
          </cell>
        </row>
        <row r="543">
          <cell r="F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O543">
            <v>167501</v>
          </cell>
        </row>
        <row r="544">
          <cell r="F544">
            <v>1829510.86</v>
          </cell>
          <cell r="H544">
            <v>-49224.959999999999</v>
          </cell>
          <cell r="I544">
            <v>1780285.9</v>
          </cell>
          <cell r="J544">
            <v>0</v>
          </cell>
          <cell r="K544">
            <v>1780285.9</v>
          </cell>
          <cell r="O544">
            <v>1374187.87</v>
          </cell>
        </row>
        <row r="546">
          <cell r="F546">
            <v>19624367.170000002</v>
          </cell>
          <cell r="H546">
            <v>-40527</v>
          </cell>
          <cell r="I546">
            <v>19583840.170000002</v>
          </cell>
          <cell r="J546">
            <v>0</v>
          </cell>
          <cell r="K546">
            <v>19583840.170000002</v>
          </cell>
          <cell r="O546">
            <v>0</v>
          </cell>
        </row>
        <row r="547">
          <cell r="F547">
            <v>191795.78</v>
          </cell>
          <cell r="H547">
            <v>0</v>
          </cell>
          <cell r="I547">
            <v>191795.78</v>
          </cell>
          <cell r="J547">
            <v>0</v>
          </cell>
          <cell r="K547">
            <v>191795.78</v>
          </cell>
          <cell r="O547">
            <v>0</v>
          </cell>
        </row>
        <row r="548">
          <cell r="F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O548">
            <v>18776784.5</v>
          </cell>
        </row>
        <row r="549">
          <cell r="F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O549">
            <v>249181.37</v>
          </cell>
        </row>
        <row r="550">
          <cell r="F550">
            <v>19816162.950000003</v>
          </cell>
          <cell r="H550">
            <v>-40527</v>
          </cell>
          <cell r="I550">
            <v>19775635.950000003</v>
          </cell>
          <cell r="J550">
            <v>0</v>
          </cell>
          <cell r="K550">
            <v>19775635.950000003</v>
          </cell>
          <cell r="O550">
            <v>19025965.870000001</v>
          </cell>
        </row>
        <row r="552">
          <cell r="F552">
            <v>3398113.48</v>
          </cell>
          <cell r="H552">
            <v>-7299.01</v>
          </cell>
          <cell r="I552">
            <v>3390814.47</v>
          </cell>
          <cell r="J552">
            <v>0</v>
          </cell>
          <cell r="K552">
            <v>3390814.47</v>
          </cell>
          <cell r="O552">
            <v>0</v>
          </cell>
        </row>
        <row r="553">
          <cell r="F553">
            <v>119725.99</v>
          </cell>
          <cell r="H553">
            <v>0</v>
          </cell>
          <cell r="I553">
            <v>119725.99</v>
          </cell>
          <cell r="J553">
            <v>0</v>
          </cell>
          <cell r="K553">
            <v>119725.99</v>
          </cell>
          <cell r="O553">
            <v>0</v>
          </cell>
        </row>
        <row r="554">
          <cell r="F554">
            <v>101873.36</v>
          </cell>
          <cell r="H554">
            <v>0</v>
          </cell>
          <cell r="I554">
            <v>101873.36</v>
          </cell>
          <cell r="J554">
            <v>0</v>
          </cell>
          <cell r="K554">
            <v>101873.36</v>
          </cell>
          <cell r="O554">
            <v>0</v>
          </cell>
        </row>
        <row r="555">
          <cell r="F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O555">
            <v>3230657.48</v>
          </cell>
        </row>
        <row r="556">
          <cell r="F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O556">
            <v>117594.11</v>
          </cell>
        </row>
        <row r="557">
          <cell r="F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O557">
            <v>111783.25</v>
          </cell>
        </row>
        <row r="558">
          <cell r="F558">
            <v>3619712.83</v>
          </cell>
          <cell r="H558">
            <v>-7299.01</v>
          </cell>
          <cell r="I558">
            <v>3612413.8200000003</v>
          </cell>
          <cell r="J558">
            <v>0</v>
          </cell>
          <cell r="K558">
            <v>3612413.8200000003</v>
          </cell>
          <cell r="O558">
            <v>3460034.84</v>
          </cell>
        </row>
        <row r="560">
          <cell r="F560">
            <v>109885.9</v>
          </cell>
          <cell r="H560">
            <v>498498.52</v>
          </cell>
          <cell r="I560">
            <v>608384.42000000004</v>
          </cell>
          <cell r="J560">
            <v>0</v>
          </cell>
          <cell r="K560">
            <v>608384.42000000004</v>
          </cell>
          <cell r="O560">
            <v>0</v>
          </cell>
        </row>
        <row r="561">
          <cell r="F561">
            <v>4069.37</v>
          </cell>
          <cell r="H561">
            <v>11000</v>
          </cell>
          <cell r="I561">
            <v>15069.37</v>
          </cell>
          <cell r="J561">
            <v>0</v>
          </cell>
          <cell r="K561">
            <v>15069.37</v>
          </cell>
          <cell r="O561">
            <v>0</v>
          </cell>
        </row>
        <row r="562">
          <cell r="F562">
            <v>1143426.72</v>
          </cell>
          <cell r="H562">
            <v>0</v>
          </cell>
          <cell r="I562">
            <v>1143426.72</v>
          </cell>
          <cell r="J562">
            <v>0</v>
          </cell>
          <cell r="K562">
            <v>1143426.72</v>
          </cell>
          <cell r="O562">
            <v>0</v>
          </cell>
        </row>
        <row r="563">
          <cell r="F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O563">
            <v>154766.22</v>
          </cell>
        </row>
        <row r="564">
          <cell r="F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O564">
            <v>445835.04</v>
          </cell>
        </row>
        <row r="565">
          <cell r="F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O565">
            <v>3519.48</v>
          </cell>
        </row>
        <row r="566">
          <cell r="F566">
            <v>0</v>
          </cell>
          <cell r="H566">
            <v>-324570.78000000003</v>
          </cell>
          <cell r="I566">
            <v>-324570.78000000003</v>
          </cell>
          <cell r="J566">
            <v>0</v>
          </cell>
          <cell r="K566">
            <v>-324570.78000000003</v>
          </cell>
          <cell r="O566">
            <v>0</v>
          </cell>
        </row>
        <row r="567">
          <cell r="F567">
            <v>0</v>
          </cell>
          <cell r="H567">
            <v>1397000</v>
          </cell>
          <cell r="I567">
            <v>1397000</v>
          </cell>
          <cell r="J567">
            <v>0</v>
          </cell>
          <cell r="K567">
            <v>1397000</v>
          </cell>
          <cell r="O567">
            <v>0</v>
          </cell>
        </row>
        <row r="568">
          <cell r="F568">
            <v>1257381.99</v>
          </cell>
          <cell r="H568">
            <v>1581927.74</v>
          </cell>
          <cell r="I568">
            <v>2839309.73</v>
          </cell>
          <cell r="J568">
            <v>0</v>
          </cell>
          <cell r="K568">
            <v>2839309.73</v>
          </cell>
          <cell r="O568">
            <v>604120.74</v>
          </cell>
        </row>
        <row r="570">
          <cell r="F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O570">
            <v>0</v>
          </cell>
        </row>
        <row r="572">
          <cell r="F572">
            <v>-180313397.34</v>
          </cell>
          <cell r="H572">
            <v>0</v>
          </cell>
          <cell r="I572">
            <v>-180313397.34</v>
          </cell>
          <cell r="J572">
            <v>0</v>
          </cell>
          <cell r="K572">
            <v>-180313397.34</v>
          </cell>
          <cell r="O572">
            <v>0</v>
          </cell>
        </row>
        <row r="573">
          <cell r="F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O573">
            <v>-205840682.91999999</v>
          </cell>
        </row>
        <row r="574">
          <cell r="F574">
            <v>-180313397.34</v>
          </cell>
          <cell r="H574">
            <v>0</v>
          </cell>
          <cell r="I574">
            <v>-180313397.34</v>
          </cell>
          <cell r="J574">
            <v>0</v>
          </cell>
          <cell r="K574">
            <v>-180313397.34</v>
          </cell>
          <cell r="O574">
            <v>-205840682.91999999</v>
          </cell>
        </row>
        <row r="576">
          <cell r="F576">
            <v>-81857.7</v>
          </cell>
          <cell r="H576">
            <v>0</v>
          </cell>
          <cell r="I576">
            <v>-81857.7</v>
          </cell>
          <cell r="J576">
            <v>0</v>
          </cell>
          <cell r="K576">
            <v>-81857.7</v>
          </cell>
          <cell r="O576">
            <v>0</v>
          </cell>
        </row>
        <row r="577">
          <cell r="F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O577">
            <v>-179262.29</v>
          </cell>
        </row>
        <row r="578">
          <cell r="F578">
            <v>6161.22</v>
          </cell>
          <cell r="H578">
            <v>0</v>
          </cell>
          <cell r="I578">
            <v>6161.22</v>
          </cell>
          <cell r="J578">
            <v>0</v>
          </cell>
          <cell r="K578">
            <v>6161.22</v>
          </cell>
          <cell r="O578">
            <v>0</v>
          </cell>
        </row>
        <row r="579">
          <cell r="F579">
            <v>71650.33</v>
          </cell>
          <cell r="H579">
            <v>0</v>
          </cell>
          <cell r="I579">
            <v>71650.33</v>
          </cell>
          <cell r="J579">
            <v>0</v>
          </cell>
          <cell r="K579">
            <v>71650.33</v>
          </cell>
          <cell r="O579">
            <v>0</v>
          </cell>
        </row>
        <row r="580">
          <cell r="F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O580">
            <v>8941.6</v>
          </cell>
        </row>
        <row r="581">
          <cell r="F581">
            <v>-4046.1499999999942</v>
          </cell>
          <cell r="H581">
            <v>0</v>
          </cell>
          <cell r="I581">
            <v>-4046.1499999999942</v>
          </cell>
          <cell r="J581">
            <v>0</v>
          </cell>
          <cell r="K581">
            <v>-4046.1499999999942</v>
          </cell>
          <cell r="O581">
            <v>-170320.69</v>
          </cell>
        </row>
        <row r="583">
          <cell r="F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O583">
            <v>0</v>
          </cell>
        </row>
        <row r="585">
          <cell r="F585">
            <v>-2048073.77</v>
          </cell>
          <cell r="H585">
            <v>1707871.23</v>
          </cell>
          <cell r="I585">
            <v>-340202.54</v>
          </cell>
          <cell r="J585">
            <v>0</v>
          </cell>
          <cell r="K585">
            <v>-340202.54</v>
          </cell>
          <cell r="O585">
            <v>0</v>
          </cell>
        </row>
        <row r="586">
          <cell r="F586">
            <v>-324570.78000000003</v>
          </cell>
          <cell r="H586">
            <v>0</v>
          </cell>
          <cell r="I586">
            <v>-324570.78000000003</v>
          </cell>
          <cell r="J586">
            <v>0</v>
          </cell>
          <cell r="K586">
            <v>-324570.78000000003</v>
          </cell>
          <cell r="O586">
            <v>0</v>
          </cell>
        </row>
        <row r="587">
          <cell r="F587">
            <v>-354569.47</v>
          </cell>
          <cell r="H587">
            <v>324570.78000000003</v>
          </cell>
          <cell r="I587">
            <v>-29998.69</v>
          </cell>
          <cell r="J587">
            <v>0</v>
          </cell>
          <cell r="K587">
            <v>-29998.69</v>
          </cell>
          <cell r="O587">
            <v>0</v>
          </cell>
        </row>
        <row r="588">
          <cell r="F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O588">
            <v>-451936.68</v>
          </cell>
        </row>
        <row r="589">
          <cell r="F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O589">
            <v>-1214046.01</v>
          </cell>
        </row>
        <row r="590">
          <cell r="F590">
            <v>-2727214.0199999996</v>
          </cell>
          <cell r="H590">
            <v>2032442.01</v>
          </cell>
          <cell r="I590">
            <v>-694772.01</v>
          </cell>
          <cell r="J590">
            <v>0</v>
          </cell>
          <cell r="K590">
            <v>-694772.01</v>
          </cell>
          <cell r="O590">
            <v>-1665982.69</v>
          </cell>
        </row>
        <row r="592">
          <cell r="F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O592">
            <v>0</v>
          </cell>
        </row>
        <row r="594">
          <cell r="F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O594">
            <v>0</v>
          </cell>
        </row>
        <row r="596">
          <cell r="F596">
            <v>1796943.69</v>
          </cell>
          <cell r="H596">
            <v>-1794331.35</v>
          </cell>
          <cell r="I596">
            <v>2612.34</v>
          </cell>
          <cell r="J596">
            <v>0</v>
          </cell>
          <cell r="K596">
            <v>2612.34</v>
          </cell>
          <cell r="O596">
            <v>0</v>
          </cell>
        </row>
        <row r="597">
          <cell r="F597">
            <v>67820.27</v>
          </cell>
          <cell r="H597">
            <v>0</v>
          </cell>
          <cell r="I597">
            <v>67820.27</v>
          </cell>
          <cell r="J597">
            <v>0</v>
          </cell>
          <cell r="K597">
            <v>67820.27</v>
          </cell>
          <cell r="O597">
            <v>0</v>
          </cell>
        </row>
        <row r="598">
          <cell r="F598">
            <v>2000</v>
          </cell>
          <cell r="H598">
            <v>0</v>
          </cell>
          <cell r="I598">
            <v>2000</v>
          </cell>
          <cell r="J598">
            <v>0</v>
          </cell>
          <cell r="K598">
            <v>2000</v>
          </cell>
          <cell r="O598">
            <v>0</v>
          </cell>
        </row>
        <row r="599">
          <cell r="F599">
            <v>31017.599999999999</v>
          </cell>
          <cell r="H599">
            <v>0</v>
          </cell>
          <cell r="I599">
            <v>31017.599999999999</v>
          </cell>
          <cell r="J599">
            <v>0</v>
          </cell>
          <cell r="K599">
            <v>31017.599999999999</v>
          </cell>
          <cell r="O599">
            <v>0</v>
          </cell>
        </row>
        <row r="600">
          <cell r="F600">
            <v>1397000</v>
          </cell>
          <cell r="H600">
            <v>-1397000</v>
          </cell>
          <cell r="I600">
            <v>0</v>
          </cell>
          <cell r="J600">
            <v>0</v>
          </cell>
          <cell r="K600">
            <v>0</v>
          </cell>
          <cell r="O600">
            <v>0</v>
          </cell>
        </row>
        <row r="601">
          <cell r="F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O601">
            <v>0</v>
          </cell>
        </row>
        <row r="602">
          <cell r="F602">
            <v>6161.22</v>
          </cell>
          <cell r="H602">
            <v>0</v>
          </cell>
          <cell r="I602">
            <v>6161.22</v>
          </cell>
          <cell r="J602">
            <v>0</v>
          </cell>
          <cell r="K602">
            <v>6161.22</v>
          </cell>
          <cell r="O602">
            <v>0</v>
          </cell>
        </row>
        <row r="603">
          <cell r="F603">
            <v>-6161.22</v>
          </cell>
          <cell r="H603">
            <v>0</v>
          </cell>
          <cell r="I603">
            <v>-6161.22</v>
          </cell>
          <cell r="J603">
            <v>0</v>
          </cell>
          <cell r="K603">
            <v>-6161.22</v>
          </cell>
          <cell r="O603">
            <v>0</v>
          </cell>
        </row>
        <row r="604">
          <cell r="F604">
            <v>178425.01</v>
          </cell>
          <cell r="H604">
            <v>0</v>
          </cell>
          <cell r="I604">
            <v>178425.01</v>
          </cell>
          <cell r="J604">
            <v>0</v>
          </cell>
          <cell r="K604">
            <v>178425.01</v>
          </cell>
          <cell r="O604">
            <v>0</v>
          </cell>
        </row>
        <row r="605">
          <cell r="F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O605">
            <v>139568.09</v>
          </cell>
        </row>
        <row r="606">
          <cell r="F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O606">
            <v>0</v>
          </cell>
        </row>
        <row r="607">
          <cell r="F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O607">
            <v>0</v>
          </cell>
        </row>
        <row r="608">
          <cell r="F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O608">
            <v>257615.04</v>
          </cell>
        </row>
        <row r="609">
          <cell r="F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O609">
            <v>2500</v>
          </cell>
        </row>
        <row r="610">
          <cell r="F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O610">
            <v>6674.98</v>
          </cell>
        </row>
        <row r="611">
          <cell r="F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O611">
            <v>1005610</v>
          </cell>
        </row>
        <row r="612">
          <cell r="F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O612">
            <v>8618.24</v>
          </cell>
        </row>
        <row r="613">
          <cell r="F613">
            <v>3473206.5700000003</v>
          </cell>
          <cell r="H613">
            <v>-3191331.35</v>
          </cell>
          <cell r="I613">
            <v>281875.21999999997</v>
          </cell>
          <cell r="J613">
            <v>0</v>
          </cell>
          <cell r="K613">
            <v>281875.21999999997</v>
          </cell>
          <cell r="O613">
            <v>1420586.3499999999</v>
          </cell>
        </row>
        <row r="615">
          <cell r="F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O615">
            <v>0</v>
          </cell>
        </row>
        <row r="617">
          <cell r="F617">
            <v>-417155.52</v>
          </cell>
          <cell r="H617">
            <v>0</v>
          </cell>
          <cell r="I617">
            <v>-417155.52</v>
          </cell>
          <cell r="J617">
            <v>0</v>
          </cell>
          <cell r="K617">
            <v>-417155.52</v>
          </cell>
          <cell r="O617">
            <v>0</v>
          </cell>
        </row>
        <row r="618">
          <cell r="F618">
            <v>-1806.07</v>
          </cell>
          <cell r="H618">
            <v>0</v>
          </cell>
          <cell r="I618">
            <v>-1806.07</v>
          </cell>
          <cell r="J618">
            <v>0</v>
          </cell>
          <cell r="K618">
            <v>-1806.07</v>
          </cell>
          <cell r="O618">
            <v>0</v>
          </cell>
        </row>
        <row r="619">
          <cell r="F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O619">
            <v>-953946.78</v>
          </cell>
        </row>
        <row r="620">
          <cell r="F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O620">
            <v>-26.56</v>
          </cell>
        </row>
        <row r="621">
          <cell r="F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O621">
            <v>-2599852.8199999998</v>
          </cell>
        </row>
        <row r="622">
          <cell r="F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O622">
            <v>4839.18</v>
          </cell>
        </row>
        <row r="623">
          <cell r="F623">
            <v>-418961.59</v>
          </cell>
          <cell r="H623">
            <v>0</v>
          </cell>
          <cell r="I623">
            <v>-418961.59</v>
          </cell>
          <cell r="J623">
            <v>0</v>
          </cell>
          <cell r="K623">
            <v>-418961.59</v>
          </cell>
          <cell r="O623">
            <v>-3548986.98</v>
          </cell>
        </row>
        <row r="625">
          <cell r="F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O625">
            <v>0</v>
          </cell>
        </row>
        <row r="627">
          <cell r="F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O627">
            <v>0</v>
          </cell>
        </row>
        <row r="629">
          <cell r="F629">
            <v>0</v>
          </cell>
          <cell r="H629">
            <v>-166604.56</v>
          </cell>
          <cell r="I629">
            <v>-166604.56</v>
          </cell>
          <cell r="J629">
            <v>0</v>
          </cell>
          <cell r="K629">
            <v>-166604.56</v>
          </cell>
          <cell r="O629">
            <v>0</v>
          </cell>
        </row>
        <row r="630">
          <cell r="F630">
            <v>0</v>
          </cell>
          <cell r="H630">
            <v>-166604.56</v>
          </cell>
          <cell r="I630">
            <v>-166604.56</v>
          </cell>
          <cell r="J630">
            <v>0</v>
          </cell>
          <cell r="K630">
            <v>-166604.56</v>
          </cell>
          <cell r="O630">
            <v>0</v>
          </cell>
        </row>
        <row r="632">
          <cell r="F632">
            <v>29038.22</v>
          </cell>
          <cell r="H632">
            <v>0</v>
          </cell>
          <cell r="I632">
            <v>29038.22</v>
          </cell>
          <cell r="J632">
            <v>0</v>
          </cell>
          <cell r="K632">
            <v>29038.22</v>
          </cell>
          <cell r="O632">
            <v>0</v>
          </cell>
        </row>
        <row r="633">
          <cell r="F633">
            <v>27514.78</v>
          </cell>
          <cell r="H633">
            <v>0</v>
          </cell>
          <cell r="I633">
            <v>27514.78</v>
          </cell>
          <cell r="J633">
            <v>0</v>
          </cell>
          <cell r="K633">
            <v>27514.78</v>
          </cell>
          <cell r="O633">
            <v>0</v>
          </cell>
        </row>
        <row r="634">
          <cell r="F634">
            <v>3358</v>
          </cell>
          <cell r="H634">
            <v>0</v>
          </cell>
          <cell r="I634">
            <v>3358</v>
          </cell>
          <cell r="J634">
            <v>0</v>
          </cell>
          <cell r="K634">
            <v>3358</v>
          </cell>
          <cell r="O634">
            <v>0</v>
          </cell>
        </row>
        <row r="635">
          <cell r="F635">
            <v>482609.71</v>
          </cell>
          <cell r="H635">
            <v>-62750</v>
          </cell>
          <cell r="I635">
            <v>419859.71</v>
          </cell>
          <cell r="J635">
            <v>0</v>
          </cell>
          <cell r="K635">
            <v>419859.71</v>
          </cell>
          <cell r="O635">
            <v>0</v>
          </cell>
        </row>
        <row r="636">
          <cell r="F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O636">
            <v>148</v>
          </cell>
        </row>
        <row r="637">
          <cell r="F637">
            <v>292.83</v>
          </cell>
          <cell r="H637">
            <v>0</v>
          </cell>
          <cell r="I637">
            <v>292.83</v>
          </cell>
          <cell r="J637">
            <v>0</v>
          </cell>
          <cell r="K637">
            <v>292.83</v>
          </cell>
          <cell r="O637">
            <v>53499.64</v>
          </cell>
        </row>
        <row r="638">
          <cell r="F638">
            <v>-292.83</v>
          </cell>
          <cell r="H638">
            <v>0</v>
          </cell>
          <cell r="I638">
            <v>-292.83</v>
          </cell>
          <cell r="J638">
            <v>0</v>
          </cell>
          <cell r="K638">
            <v>-292.83</v>
          </cell>
          <cell r="O638">
            <v>0</v>
          </cell>
        </row>
        <row r="639">
          <cell r="F639">
            <v>208893.75</v>
          </cell>
          <cell r="H639">
            <v>0</v>
          </cell>
          <cell r="I639">
            <v>208893.75</v>
          </cell>
          <cell r="J639">
            <v>0</v>
          </cell>
          <cell r="K639">
            <v>208893.75</v>
          </cell>
          <cell r="O639">
            <v>0</v>
          </cell>
        </row>
        <row r="640">
          <cell r="F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O640">
            <v>6699.16</v>
          </cell>
        </row>
        <row r="641">
          <cell r="F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O641">
            <v>43416.59</v>
          </cell>
        </row>
        <row r="642">
          <cell r="F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O642">
            <v>8.76</v>
          </cell>
        </row>
        <row r="643">
          <cell r="F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O643">
            <v>195193.15</v>
          </cell>
        </row>
        <row r="644">
          <cell r="F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O644">
            <v>77743.34</v>
          </cell>
        </row>
        <row r="645">
          <cell r="F645">
            <v>751414.46</v>
          </cell>
          <cell r="H645">
            <v>-62750</v>
          </cell>
          <cell r="I645">
            <v>688664.46</v>
          </cell>
          <cell r="J645">
            <v>0</v>
          </cell>
          <cell r="K645">
            <v>688664.46</v>
          </cell>
          <cell r="O645">
            <v>376708.64</v>
          </cell>
        </row>
        <row r="647">
          <cell r="F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O647">
            <v>0</v>
          </cell>
        </row>
        <row r="649">
          <cell r="F649">
            <v>30700260.489999998</v>
          </cell>
          <cell r="H649">
            <v>0</v>
          </cell>
          <cell r="I649">
            <v>30700260.489999998</v>
          </cell>
          <cell r="J649">
            <v>0</v>
          </cell>
          <cell r="K649">
            <v>30700260.489999998</v>
          </cell>
          <cell r="O649">
            <v>0</v>
          </cell>
        </row>
        <row r="650">
          <cell r="F650">
            <v>-24834103.260000002</v>
          </cell>
          <cell r="H650">
            <v>-5866157.2300000004</v>
          </cell>
          <cell r="I650">
            <v>-30700260.489999998</v>
          </cell>
          <cell r="J650">
            <v>0</v>
          </cell>
          <cell r="K650">
            <v>-30700260.489999998</v>
          </cell>
          <cell r="O650">
            <v>1158.01</v>
          </cell>
        </row>
        <row r="651">
          <cell r="F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O651">
            <v>24596458</v>
          </cell>
        </row>
        <row r="652">
          <cell r="F652">
            <v>5866157.2299999967</v>
          </cell>
          <cell r="H652">
            <v>-5866157.2300000004</v>
          </cell>
          <cell r="I652">
            <v>0</v>
          </cell>
          <cell r="J652">
            <v>0</v>
          </cell>
          <cell r="K652">
            <v>0</v>
          </cell>
          <cell r="O652">
            <v>24597616.010000002</v>
          </cell>
        </row>
        <row r="654">
          <cell r="F654">
            <v>-554523.42000000004</v>
          </cell>
          <cell r="H654">
            <v>0</v>
          </cell>
          <cell r="I654">
            <v>-554523.42000000004</v>
          </cell>
          <cell r="J654">
            <v>0</v>
          </cell>
          <cell r="K654">
            <v>-554523.42000000004</v>
          </cell>
          <cell r="O654">
            <v>0</v>
          </cell>
        </row>
        <row r="655">
          <cell r="F655">
            <v>-774255.02</v>
          </cell>
          <cell r="H655">
            <v>0</v>
          </cell>
          <cell r="I655">
            <v>-774255.02</v>
          </cell>
          <cell r="J655">
            <v>0</v>
          </cell>
          <cell r="K655">
            <v>-774255.02</v>
          </cell>
          <cell r="O655">
            <v>0</v>
          </cell>
        </row>
        <row r="656">
          <cell r="F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O656">
            <v>-1111029.26</v>
          </cell>
        </row>
        <row r="657">
          <cell r="F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O657">
            <v>-579661.24</v>
          </cell>
        </row>
        <row r="658">
          <cell r="F658">
            <v>27514.78</v>
          </cell>
          <cell r="H658">
            <v>0</v>
          </cell>
          <cell r="I658">
            <v>27514.78</v>
          </cell>
          <cell r="J658">
            <v>0</v>
          </cell>
          <cell r="K658">
            <v>27514.78</v>
          </cell>
          <cell r="O658">
            <v>0</v>
          </cell>
        </row>
        <row r="659">
          <cell r="F659">
            <v>-27514.78</v>
          </cell>
          <cell r="H659">
            <v>0</v>
          </cell>
          <cell r="I659">
            <v>-27514.78</v>
          </cell>
          <cell r="J659">
            <v>0</v>
          </cell>
          <cell r="K659">
            <v>-27514.78</v>
          </cell>
          <cell r="O659">
            <v>0</v>
          </cell>
        </row>
        <row r="660">
          <cell r="F660">
            <v>1726160.04</v>
          </cell>
          <cell r="H660">
            <v>0</v>
          </cell>
          <cell r="I660">
            <v>1726160.04</v>
          </cell>
          <cell r="J660">
            <v>0</v>
          </cell>
          <cell r="K660">
            <v>1726160.04</v>
          </cell>
          <cell r="O660">
            <v>0</v>
          </cell>
        </row>
        <row r="661">
          <cell r="F661">
            <v>635603.02</v>
          </cell>
          <cell r="H661">
            <v>0</v>
          </cell>
          <cell r="I661">
            <v>635603.02</v>
          </cell>
          <cell r="J661">
            <v>0</v>
          </cell>
          <cell r="K661">
            <v>635603.02</v>
          </cell>
          <cell r="O661">
            <v>0</v>
          </cell>
        </row>
        <row r="662">
          <cell r="F662">
            <v>292.83</v>
          </cell>
          <cell r="H662">
            <v>0</v>
          </cell>
          <cell r="I662">
            <v>292.83</v>
          </cell>
          <cell r="J662">
            <v>0</v>
          </cell>
          <cell r="K662">
            <v>292.83</v>
          </cell>
          <cell r="O662">
            <v>0</v>
          </cell>
        </row>
        <row r="663">
          <cell r="F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O663">
            <v>1372216.06</v>
          </cell>
        </row>
        <row r="664">
          <cell r="F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O664">
            <v>1260661.1100000001</v>
          </cell>
        </row>
        <row r="665">
          <cell r="F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O665">
            <v>107.46</v>
          </cell>
        </row>
        <row r="666">
          <cell r="F666">
            <v>0</v>
          </cell>
          <cell r="H666">
            <v>6032761.79</v>
          </cell>
          <cell r="I666">
            <v>6032761.79</v>
          </cell>
          <cell r="J666">
            <v>0</v>
          </cell>
          <cell r="K666">
            <v>6032761.79</v>
          </cell>
          <cell r="O666">
            <v>0</v>
          </cell>
        </row>
        <row r="667">
          <cell r="F667">
            <v>1033277.4500000001</v>
          </cell>
          <cell r="H667">
            <v>6032761.79</v>
          </cell>
          <cell r="I667">
            <v>7066039.2400000002</v>
          </cell>
          <cell r="J667">
            <v>0</v>
          </cell>
          <cell r="K667">
            <v>7066039.2400000002</v>
          </cell>
          <cell r="O667">
            <v>942294.13000000012</v>
          </cell>
        </row>
        <row r="669">
          <cell r="F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O669">
            <v>0</v>
          </cell>
        </row>
        <row r="671">
          <cell r="F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O671">
            <v>0</v>
          </cell>
        </row>
        <row r="673">
          <cell r="F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O673">
            <v>0</v>
          </cell>
        </row>
        <row r="674">
          <cell r="F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O674">
            <v>7133361</v>
          </cell>
        </row>
        <row r="675">
          <cell r="F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O675">
            <v>7133361</v>
          </cell>
        </row>
        <row r="677">
          <cell r="F677">
            <v>3768565</v>
          </cell>
          <cell r="H677">
            <v>-1480256.54</v>
          </cell>
          <cell r="I677">
            <v>2288308.46</v>
          </cell>
          <cell r="J677">
            <v>0</v>
          </cell>
          <cell r="K677">
            <v>2288308.46</v>
          </cell>
          <cell r="O677">
            <v>0</v>
          </cell>
        </row>
        <row r="678">
          <cell r="F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O678">
            <v>-5211234</v>
          </cell>
        </row>
        <row r="679">
          <cell r="F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O679">
            <v>582201</v>
          </cell>
        </row>
        <row r="680">
          <cell r="F680">
            <v>0</v>
          </cell>
          <cell r="H680">
            <v>-110230.39999999999</v>
          </cell>
          <cell r="I680">
            <v>-110230.39999999999</v>
          </cell>
          <cell r="J680">
            <v>0</v>
          </cell>
          <cell r="K680">
            <v>-110230.39999999999</v>
          </cell>
          <cell r="O680">
            <v>0</v>
          </cell>
        </row>
        <row r="681">
          <cell r="F681">
            <v>0</v>
          </cell>
          <cell r="H681">
            <v>9834.4</v>
          </cell>
          <cell r="I681">
            <v>9834.4</v>
          </cell>
          <cell r="J681">
            <v>0</v>
          </cell>
          <cell r="K681">
            <v>9834.4</v>
          </cell>
          <cell r="O681">
            <v>0</v>
          </cell>
        </row>
        <row r="682">
          <cell r="F682">
            <v>3768565</v>
          </cell>
          <cell r="H682">
            <v>-1580652.54</v>
          </cell>
          <cell r="I682">
            <v>2187912.46</v>
          </cell>
          <cell r="J682">
            <v>0</v>
          </cell>
          <cell r="K682">
            <v>2187912.46</v>
          </cell>
          <cell r="O682">
            <v>-4629033</v>
          </cell>
        </row>
        <row r="684">
          <cell r="F684">
            <v>7398733.8700000001</v>
          </cell>
          <cell r="H684">
            <v>122930.22</v>
          </cell>
          <cell r="I684">
            <v>7521664.0899999999</v>
          </cell>
          <cell r="J684">
            <v>0</v>
          </cell>
          <cell r="K684">
            <v>7521664.0899999999</v>
          </cell>
          <cell r="O684">
            <v>11646426.27</v>
          </cell>
        </row>
        <row r="685">
          <cell r="F685">
            <v>7398733.8700000001</v>
          </cell>
          <cell r="H685">
            <v>122930.22</v>
          </cell>
          <cell r="I685">
            <v>7521664.0899999999</v>
          </cell>
          <cell r="J685">
            <v>0</v>
          </cell>
          <cell r="K685">
            <v>7521664.0899999999</v>
          </cell>
          <cell r="O685">
            <v>11646426.27</v>
          </cell>
        </row>
        <row r="686">
          <cell r="F686">
            <v>8.0000021494925022E-2</v>
          </cell>
          <cell r="H686">
            <v>-1.6007106751203537E-9</v>
          </cell>
          <cell r="I686">
            <v>8.0000019632279873E-2</v>
          </cell>
          <cell r="J686">
            <v>0</v>
          </cell>
          <cell r="K686">
            <v>8.0000019632279873E-2</v>
          </cell>
          <cell r="O686">
            <v>3.9115548133850098E-8</v>
          </cell>
        </row>
      </sheetData>
      <sheetData sheetId="9" refreshError="1">
        <row r="20">
          <cell r="E20">
            <v>-36009081.537608743</v>
          </cell>
        </row>
      </sheetData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8">
          <cell r="G8">
            <v>6705403.8600000003</v>
          </cell>
        </row>
        <row r="9">
          <cell r="G9">
            <v>263895.52</v>
          </cell>
        </row>
      </sheetData>
      <sheetData sheetId="28" refreshError="1">
        <row r="7">
          <cell r="F7">
            <v>246500.92</v>
          </cell>
        </row>
        <row r="12">
          <cell r="H12">
            <v>930634.48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/>
      <sheetData sheetId="1" refreshError="1">
        <row r="1">
          <cell r="F1" t="str">
            <v>31.12.2009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31.12.2008</v>
          </cell>
        </row>
        <row r="3"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7">
          <cell r="F7">
            <v>1595951.97</v>
          </cell>
          <cell r="G7">
            <v>0</v>
          </cell>
          <cell r="H7">
            <v>1595951.97</v>
          </cell>
          <cell r="I7">
            <v>0</v>
          </cell>
          <cell r="J7">
            <v>1595951.97</v>
          </cell>
          <cell r="K7">
            <v>0</v>
          </cell>
        </row>
        <row r="8">
          <cell r="F8">
            <v>1166032</v>
          </cell>
          <cell r="G8">
            <v>0</v>
          </cell>
          <cell r="H8">
            <v>1166032</v>
          </cell>
          <cell r="I8">
            <v>0</v>
          </cell>
          <cell r="J8">
            <v>1166032</v>
          </cell>
          <cell r="K8">
            <v>0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2269995.34</v>
          </cell>
        </row>
        <row r="10">
          <cell r="F10">
            <v>-293037.46000000002</v>
          </cell>
          <cell r="G10">
            <v>0</v>
          </cell>
          <cell r="H10">
            <v>-293037.46000000002</v>
          </cell>
          <cell r="I10">
            <v>0</v>
          </cell>
          <cell r="J10">
            <v>-293037.46000000002</v>
          </cell>
          <cell r="K10">
            <v>0</v>
          </cell>
        </row>
        <row r="11">
          <cell r="F11">
            <v>-835656.14</v>
          </cell>
          <cell r="G11">
            <v>0</v>
          </cell>
          <cell r="H11">
            <v>-835656.14</v>
          </cell>
          <cell r="I11">
            <v>0</v>
          </cell>
          <cell r="J11">
            <v>-835656.14</v>
          </cell>
          <cell r="K11">
            <v>0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-781184.96</v>
          </cell>
        </row>
        <row r="13">
          <cell r="F13">
            <v>1633290.3699999996</v>
          </cell>
          <cell r="G13">
            <v>0</v>
          </cell>
          <cell r="H13">
            <v>1633290.3699999996</v>
          </cell>
          <cell r="I13">
            <v>0</v>
          </cell>
          <cell r="J13">
            <v>1633290.3699999996</v>
          </cell>
          <cell r="K13">
            <v>1488810.38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1917209.4</v>
          </cell>
        </row>
        <row r="18">
          <cell r="F18">
            <v>1917209.4</v>
          </cell>
          <cell r="G18">
            <v>0</v>
          </cell>
          <cell r="H18">
            <v>1917209.4</v>
          </cell>
          <cell r="I18">
            <v>0</v>
          </cell>
          <cell r="J18">
            <v>1917209.4</v>
          </cell>
          <cell r="K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-1101368.48</v>
          </cell>
        </row>
        <row r="20">
          <cell r="F20">
            <v>-281511.2</v>
          </cell>
          <cell r="G20">
            <v>0</v>
          </cell>
          <cell r="H20">
            <v>-281511.2</v>
          </cell>
          <cell r="I20">
            <v>0</v>
          </cell>
          <cell r="J20">
            <v>-281511.2</v>
          </cell>
          <cell r="K20">
            <v>0</v>
          </cell>
        </row>
        <row r="21">
          <cell r="F21">
            <v>1635698.2</v>
          </cell>
          <cell r="G21">
            <v>0</v>
          </cell>
          <cell r="H21">
            <v>1635698.2</v>
          </cell>
          <cell r="I21">
            <v>0</v>
          </cell>
          <cell r="J21">
            <v>1635698.2</v>
          </cell>
          <cell r="K21">
            <v>815840.91999999993</v>
          </cell>
        </row>
        <row r="23">
          <cell r="F23">
            <v>2429321.9300000002</v>
          </cell>
          <cell r="G23">
            <v>0</v>
          </cell>
          <cell r="H23">
            <v>2429321.9300000002</v>
          </cell>
          <cell r="I23">
            <v>0</v>
          </cell>
          <cell r="J23">
            <v>2429321.9300000002</v>
          </cell>
          <cell r="K23">
            <v>0</v>
          </cell>
        </row>
        <row r="24">
          <cell r="F24">
            <v>139145.99</v>
          </cell>
          <cell r="G24">
            <v>0</v>
          </cell>
          <cell r="H24">
            <v>139145.99</v>
          </cell>
          <cell r="I24">
            <v>0</v>
          </cell>
          <cell r="J24">
            <v>139145.99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2395029.1</v>
          </cell>
        </row>
        <row r="26">
          <cell r="F26">
            <v>-397542.40000000002</v>
          </cell>
          <cell r="G26">
            <v>0</v>
          </cell>
          <cell r="H26">
            <v>-397542.40000000002</v>
          </cell>
          <cell r="I26">
            <v>0</v>
          </cell>
          <cell r="J26">
            <v>-397542.40000000002</v>
          </cell>
          <cell r="K26">
            <v>0</v>
          </cell>
        </row>
        <row r="27">
          <cell r="F27">
            <v>-52812.59</v>
          </cell>
          <cell r="G27">
            <v>0</v>
          </cell>
          <cell r="H27">
            <v>-52812.59</v>
          </cell>
          <cell r="I27">
            <v>0</v>
          </cell>
          <cell r="J27">
            <v>-52812.59</v>
          </cell>
          <cell r="K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-817162.82</v>
          </cell>
        </row>
        <row r="29">
          <cell r="F29">
            <v>2118112.9300000002</v>
          </cell>
          <cell r="G29">
            <v>0</v>
          </cell>
          <cell r="H29">
            <v>2118112.9300000002</v>
          </cell>
          <cell r="I29">
            <v>0</v>
          </cell>
          <cell r="J29">
            <v>2118112.9300000002</v>
          </cell>
          <cell r="K29">
            <v>1577866.2800000003</v>
          </cell>
        </row>
        <row r="31">
          <cell r="F31">
            <v>268131.5</v>
          </cell>
          <cell r="G31">
            <v>0</v>
          </cell>
          <cell r="H31">
            <v>268131.5</v>
          </cell>
          <cell r="I31">
            <v>0</v>
          </cell>
          <cell r="J31">
            <v>268131.5</v>
          </cell>
          <cell r="K31">
            <v>0</v>
          </cell>
        </row>
        <row r="32">
          <cell r="F32">
            <v>614591.06000000006</v>
          </cell>
          <cell r="G32">
            <v>0</v>
          </cell>
          <cell r="H32">
            <v>614591.06000000006</v>
          </cell>
          <cell r="I32">
            <v>0</v>
          </cell>
          <cell r="J32">
            <v>614591.06000000006</v>
          </cell>
          <cell r="K32">
            <v>0</v>
          </cell>
        </row>
        <row r="33">
          <cell r="F33">
            <v>5131665.7300000004</v>
          </cell>
          <cell r="G33">
            <v>0</v>
          </cell>
          <cell r="H33">
            <v>5131665.7300000004</v>
          </cell>
          <cell r="I33">
            <v>0</v>
          </cell>
          <cell r="J33">
            <v>5131665.7300000004</v>
          </cell>
          <cell r="K33">
            <v>0</v>
          </cell>
        </row>
        <row r="34">
          <cell r="F34">
            <v>2044614.09</v>
          </cell>
          <cell r="G34">
            <v>0</v>
          </cell>
          <cell r="H34">
            <v>2044614.09</v>
          </cell>
          <cell r="I34">
            <v>0</v>
          </cell>
          <cell r="J34">
            <v>2044614.09</v>
          </cell>
          <cell r="K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250631.51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4398943.6500000004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2288342</v>
          </cell>
        </row>
        <row r="39">
          <cell r="F39">
            <v>-62292.7</v>
          </cell>
          <cell r="G39">
            <v>0</v>
          </cell>
          <cell r="H39">
            <v>-62292.7</v>
          </cell>
          <cell r="I39">
            <v>0</v>
          </cell>
          <cell r="J39">
            <v>-62292.7</v>
          </cell>
          <cell r="K39">
            <v>0</v>
          </cell>
        </row>
        <row r="40">
          <cell r="F40">
            <v>-199788.9</v>
          </cell>
          <cell r="G40">
            <v>0</v>
          </cell>
          <cell r="H40">
            <v>-199788.9</v>
          </cell>
          <cell r="I40">
            <v>0</v>
          </cell>
          <cell r="J40">
            <v>-199788.9</v>
          </cell>
          <cell r="K40">
            <v>0</v>
          </cell>
        </row>
        <row r="41">
          <cell r="F41">
            <v>-962028.47</v>
          </cell>
          <cell r="G41">
            <v>0</v>
          </cell>
          <cell r="H41">
            <v>-962028.47</v>
          </cell>
          <cell r="I41">
            <v>0</v>
          </cell>
          <cell r="J41">
            <v>-962028.47</v>
          </cell>
          <cell r="K41">
            <v>0</v>
          </cell>
        </row>
        <row r="42">
          <cell r="F42">
            <v>-396920.63</v>
          </cell>
          <cell r="G42">
            <v>0</v>
          </cell>
          <cell r="H42">
            <v>-396920.63</v>
          </cell>
          <cell r="I42">
            <v>0</v>
          </cell>
          <cell r="J42">
            <v>-396920.63</v>
          </cell>
          <cell r="K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-156912.35999999999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-2328069.2000000002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-1312558.9099999999</v>
          </cell>
        </row>
        <row r="47">
          <cell r="F47">
            <v>6437971.6800000006</v>
          </cell>
          <cell r="G47">
            <v>0</v>
          </cell>
          <cell r="H47">
            <v>6437971.6800000006</v>
          </cell>
          <cell r="I47">
            <v>0</v>
          </cell>
          <cell r="J47">
            <v>6437971.6800000006</v>
          </cell>
          <cell r="K47">
            <v>3140376.6899999995</v>
          </cell>
        </row>
        <row r="49">
          <cell r="F49">
            <v>12861429.119999999</v>
          </cell>
          <cell r="G49">
            <v>0</v>
          </cell>
          <cell r="H49">
            <v>12861429.119999999</v>
          </cell>
          <cell r="I49">
            <v>0</v>
          </cell>
          <cell r="J49">
            <v>12861429.119999999</v>
          </cell>
          <cell r="K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8579031.3300000001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2430105.4</v>
          </cell>
        </row>
        <row r="52">
          <cell r="F52">
            <v>-2561818.7400000002</v>
          </cell>
          <cell r="G52">
            <v>0</v>
          </cell>
          <cell r="H52">
            <v>-2561818.7400000002</v>
          </cell>
          <cell r="I52">
            <v>0</v>
          </cell>
          <cell r="J52">
            <v>-2561818.7400000002</v>
          </cell>
          <cell r="K52">
            <v>0</v>
          </cell>
        </row>
        <row r="53"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-3793895.3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-1660544.25</v>
          </cell>
        </row>
        <row r="55">
          <cell r="F55">
            <v>10299610.379999999</v>
          </cell>
          <cell r="G55">
            <v>0</v>
          </cell>
          <cell r="H55">
            <v>10299610.379999999</v>
          </cell>
          <cell r="I55">
            <v>0</v>
          </cell>
          <cell r="J55">
            <v>10299610.379999999</v>
          </cell>
          <cell r="K55">
            <v>5554697.1800000006</v>
          </cell>
        </row>
        <row r="57">
          <cell r="F57">
            <v>498420.32</v>
          </cell>
          <cell r="G57">
            <v>0</v>
          </cell>
          <cell r="H57">
            <v>498420.32</v>
          </cell>
          <cell r="I57">
            <v>0</v>
          </cell>
          <cell r="J57">
            <v>498420.32</v>
          </cell>
          <cell r="K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396867.35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41500</v>
          </cell>
        </row>
        <row r="60">
          <cell r="F60">
            <v>-195142.16</v>
          </cell>
          <cell r="G60">
            <v>0</v>
          </cell>
          <cell r="H60">
            <v>-195142.16</v>
          </cell>
          <cell r="I60">
            <v>0</v>
          </cell>
          <cell r="J60">
            <v>-195142.16</v>
          </cell>
          <cell r="K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-279057.81</v>
          </cell>
        </row>
        <row r="62"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-33615</v>
          </cell>
        </row>
        <row r="63">
          <cell r="F63">
            <v>303278.16000000003</v>
          </cell>
          <cell r="G63">
            <v>0</v>
          </cell>
          <cell r="H63">
            <v>303278.16000000003</v>
          </cell>
          <cell r="I63">
            <v>0</v>
          </cell>
          <cell r="J63">
            <v>303278.16000000003</v>
          </cell>
          <cell r="K63">
            <v>125694.53999999998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6900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6900</v>
          </cell>
        </row>
        <row r="70">
          <cell r="F70">
            <v>0</v>
          </cell>
          <cell r="G70">
            <v>1500000</v>
          </cell>
          <cell r="H70">
            <v>1500000</v>
          </cell>
          <cell r="I70">
            <v>0</v>
          </cell>
          <cell r="J70">
            <v>1500000</v>
          </cell>
          <cell r="K70">
            <v>0</v>
          </cell>
        </row>
        <row r="71">
          <cell r="F71">
            <v>0</v>
          </cell>
          <cell r="G71">
            <v>1500000</v>
          </cell>
          <cell r="H71">
            <v>1500000</v>
          </cell>
          <cell r="I71">
            <v>0</v>
          </cell>
          <cell r="J71">
            <v>1500000</v>
          </cell>
          <cell r="K71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5">
          <cell r="F75">
            <v>0</v>
          </cell>
          <cell r="G75">
            <v>418452.61</v>
          </cell>
          <cell r="H75">
            <v>418452.61</v>
          </cell>
          <cell r="I75">
            <v>0</v>
          </cell>
          <cell r="J75">
            <v>418452.61</v>
          </cell>
          <cell r="K75">
            <v>0</v>
          </cell>
        </row>
        <row r="76">
          <cell r="F76">
            <v>0</v>
          </cell>
          <cell r="G76">
            <v>78295219</v>
          </cell>
          <cell r="H76">
            <v>78295219</v>
          </cell>
          <cell r="I76">
            <v>0</v>
          </cell>
          <cell r="J76">
            <v>78295219</v>
          </cell>
          <cell r="K76">
            <v>0</v>
          </cell>
        </row>
        <row r="77">
          <cell r="F77">
            <v>0</v>
          </cell>
          <cell r="G77">
            <v>314600</v>
          </cell>
          <cell r="H77">
            <v>314600</v>
          </cell>
          <cell r="I77">
            <v>0</v>
          </cell>
          <cell r="J77">
            <v>314600</v>
          </cell>
          <cell r="K77">
            <v>0</v>
          </cell>
        </row>
        <row r="78">
          <cell r="F78">
            <v>0</v>
          </cell>
          <cell r="G78">
            <v>79028271.609999999</v>
          </cell>
          <cell r="H78">
            <v>79028271.609999999</v>
          </cell>
          <cell r="I78">
            <v>0</v>
          </cell>
          <cell r="J78">
            <v>79028271.609999999</v>
          </cell>
          <cell r="K78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2"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4">
          <cell r="F84">
            <v>78300319</v>
          </cell>
          <cell r="G84">
            <v>-78295219</v>
          </cell>
          <cell r="H84">
            <v>5100</v>
          </cell>
          <cell r="I84">
            <v>0</v>
          </cell>
          <cell r="J84">
            <v>5100</v>
          </cell>
          <cell r="K84">
            <v>0</v>
          </cell>
        </row>
        <row r="85">
          <cell r="F85">
            <v>78300319</v>
          </cell>
          <cell r="G85">
            <v>-78295219</v>
          </cell>
          <cell r="H85">
            <v>5100</v>
          </cell>
          <cell r="I85">
            <v>0</v>
          </cell>
          <cell r="J85">
            <v>5100</v>
          </cell>
          <cell r="K85">
            <v>0</v>
          </cell>
        </row>
        <row r="87"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7"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3">
          <cell r="F103">
            <v>2279075</v>
          </cell>
          <cell r="G103">
            <v>3051331.01</v>
          </cell>
          <cell r="H103">
            <v>5330406.01</v>
          </cell>
          <cell r="I103">
            <v>0</v>
          </cell>
          <cell r="J103">
            <v>5330406.01</v>
          </cell>
          <cell r="K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5530577</v>
          </cell>
        </row>
        <row r="105">
          <cell r="F105">
            <v>0</v>
          </cell>
          <cell r="G105">
            <v>110230.39999999999</v>
          </cell>
          <cell r="H105">
            <v>110230.39999999999</v>
          </cell>
          <cell r="I105">
            <v>0</v>
          </cell>
          <cell r="J105">
            <v>110230.39999999999</v>
          </cell>
          <cell r="K105">
            <v>0</v>
          </cell>
        </row>
        <row r="106">
          <cell r="F106">
            <v>0</v>
          </cell>
          <cell r="G106">
            <v>-9834.4</v>
          </cell>
          <cell r="H106">
            <v>-9834.4</v>
          </cell>
          <cell r="I106">
            <v>0</v>
          </cell>
          <cell r="J106">
            <v>-9834.4</v>
          </cell>
          <cell r="K106">
            <v>0</v>
          </cell>
        </row>
        <row r="107">
          <cell r="F107">
            <v>2279075</v>
          </cell>
          <cell r="G107">
            <v>3151727.01</v>
          </cell>
          <cell r="H107">
            <v>5430802.0099999998</v>
          </cell>
          <cell r="I107">
            <v>0</v>
          </cell>
          <cell r="J107">
            <v>5430802.0099999998</v>
          </cell>
          <cell r="K107">
            <v>5530577</v>
          </cell>
        </row>
        <row r="109"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1">
          <cell r="F111">
            <v>-5029.9399999999996</v>
          </cell>
          <cell r="G111">
            <v>0</v>
          </cell>
          <cell r="H111">
            <v>-5029.9399999999996</v>
          </cell>
          <cell r="I111">
            <v>0</v>
          </cell>
          <cell r="J111">
            <v>-5029.9399999999996</v>
          </cell>
          <cell r="K111">
            <v>0</v>
          </cell>
        </row>
        <row r="112">
          <cell r="F112">
            <v>2274802.5299999998</v>
          </cell>
          <cell r="G112">
            <v>-716709.81</v>
          </cell>
          <cell r="H112">
            <v>1558092.72</v>
          </cell>
          <cell r="I112">
            <v>0</v>
          </cell>
          <cell r="J112">
            <v>1558092.72</v>
          </cell>
          <cell r="K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1334688.1299999999</v>
          </cell>
        </row>
        <row r="114"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2894946.12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16867.919999999998</v>
          </cell>
        </row>
        <row r="116"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42494</v>
          </cell>
        </row>
        <row r="117">
          <cell r="F117">
            <v>2269772.59</v>
          </cell>
          <cell r="G117">
            <v>-716709.81</v>
          </cell>
          <cell r="H117">
            <v>1553062.78</v>
          </cell>
          <cell r="I117">
            <v>0</v>
          </cell>
          <cell r="J117">
            <v>1553062.78</v>
          </cell>
          <cell r="K117">
            <v>4288996.17</v>
          </cell>
        </row>
        <row r="119"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942464.76</v>
          </cell>
        </row>
        <row r="120">
          <cell r="F120">
            <v>279616.39</v>
          </cell>
          <cell r="G120">
            <v>0</v>
          </cell>
          <cell r="H120">
            <v>279616.39</v>
          </cell>
          <cell r="I120">
            <v>0</v>
          </cell>
          <cell r="J120">
            <v>279616.39</v>
          </cell>
          <cell r="K120">
            <v>0</v>
          </cell>
        </row>
        <row r="121">
          <cell r="F121">
            <v>279616.39</v>
          </cell>
          <cell r="G121">
            <v>0</v>
          </cell>
          <cell r="H121">
            <v>279616.39</v>
          </cell>
          <cell r="I121">
            <v>0</v>
          </cell>
          <cell r="J121">
            <v>279616.39</v>
          </cell>
          <cell r="K121">
            <v>942464.76</v>
          </cell>
        </row>
        <row r="123">
          <cell r="F123">
            <v>4727.6400000000003</v>
          </cell>
          <cell r="G123">
            <v>0</v>
          </cell>
          <cell r="H123">
            <v>4727.6400000000003</v>
          </cell>
          <cell r="I123">
            <v>0</v>
          </cell>
          <cell r="J123">
            <v>4727.6400000000003</v>
          </cell>
          <cell r="K123">
            <v>0</v>
          </cell>
        </row>
        <row r="124">
          <cell r="F124">
            <v>4727.6400000000003</v>
          </cell>
          <cell r="G124">
            <v>0</v>
          </cell>
          <cell r="H124">
            <v>4727.6400000000003</v>
          </cell>
          <cell r="I124">
            <v>0</v>
          </cell>
          <cell r="J124">
            <v>4727.6400000000003</v>
          </cell>
          <cell r="K124">
            <v>0</v>
          </cell>
        </row>
        <row r="126">
          <cell r="F126">
            <v>1581967.21</v>
          </cell>
          <cell r="G126">
            <v>-1581967.21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F127">
            <v>1581967.21</v>
          </cell>
          <cell r="G127">
            <v>-1581967.21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650</v>
          </cell>
        </row>
        <row r="130">
          <cell r="F130">
            <v>-1581967.21</v>
          </cell>
          <cell r="G130">
            <v>0</v>
          </cell>
          <cell r="H130">
            <v>-1581967.21</v>
          </cell>
          <cell r="I130">
            <v>0</v>
          </cell>
          <cell r="J130">
            <v>-1581967.21</v>
          </cell>
          <cell r="K130">
            <v>0</v>
          </cell>
        </row>
        <row r="131">
          <cell r="F131">
            <v>1585992.21</v>
          </cell>
          <cell r="G131">
            <v>0</v>
          </cell>
          <cell r="H131">
            <v>1585992.21</v>
          </cell>
          <cell r="I131">
            <v>0</v>
          </cell>
          <cell r="J131">
            <v>1585992.21</v>
          </cell>
          <cell r="K131">
            <v>0</v>
          </cell>
        </row>
        <row r="132">
          <cell r="F132">
            <v>4025</v>
          </cell>
          <cell r="G132">
            <v>0</v>
          </cell>
          <cell r="H132">
            <v>4025</v>
          </cell>
          <cell r="I132">
            <v>0</v>
          </cell>
          <cell r="J132">
            <v>4025</v>
          </cell>
          <cell r="K132">
            <v>650</v>
          </cell>
        </row>
        <row r="134"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6"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8">
          <cell r="F138">
            <v>0</v>
          </cell>
          <cell r="G138">
            <v>81967.210000000006</v>
          </cell>
          <cell r="H138">
            <v>81967.210000000006</v>
          </cell>
          <cell r="I138">
            <v>0</v>
          </cell>
          <cell r="J138">
            <v>81967.210000000006</v>
          </cell>
          <cell r="K138">
            <v>0</v>
          </cell>
        </row>
        <row r="139">
          <cell r="F139">
            <v>0</v>
          </cell>
          <cell r="G139">
            <v>81967.210000000006</v>
          </cell>
          <cell r="H139">
            <v>81967.210000000006</v>
          </cell>
          <cell r="I139">
            <v>0</v>
          </cell>
          <cell r="J139">
            <v>81967.210000000006</v>
          </cell>
          <cell r="K139">
            <v>0</v>
          </cell>
        </row>
        <row r="141">
          <cell r="F141">
            <v>104735.6</v>
          </cell>
          <cell r="G141">
            <v>0</v>
          </cell>
          <cell r="H141">
            <v>104735.6</v>
          </cell>
          <cell r="I141">
            <v>0</v>
          </cell>
          <cell r="J141">
            <v>104735.6</v>
          </cell>
          <cell r="K141">
            <v>0</v>
          </cell>
        </row>
        <row r="142"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249916.48</v>
          </cell>
        </row>
        <row r="143"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45875645.399999999</v>
          </cell>
        </row>
        <row r="144">
          <cell r="F144">
            <v>14167880.84</v>
          </cell>
          <cell r="G144">
            <v>0</v>
          </cell>
          <cell r="H144">
            <v>14167880.84</v>
          </cell>
          <cell r="I144">
            <v>0</v>
          </cell>
          <cell r="J144">
            <v>14167880.84</v>
          </cell>
          <cell r="K144">
            <v>0</v>
          </cell>
        </row>
        <row r="145">
          <cell r="F145">
            <v>-15000</v>
          </cell>
          <cell r="G145">
            <v>0</v>
          </cell>
          <cell r="H145">
            <v>-15000</v>
          </cell>
          <cell r="I145">
            <v>0</v>
          </cell>
          <cell r="J145">
            <v>-15000</v>
          </cell>
          <cell r="K145">
            <v>0</v>
          </cell>
        </row>
        <row r="146">
          <cell r="F146">
            <v>0</v>
          </cell>
          <cell r="G146">
            <v>841419.02</v>
          </cell>
          <cell r="H146">
            <v>841419.02</v>
          </cell>
          <cell r="I146">
            <v>0</v>
          </cell>
          <cell r="J146">
            <v>841419.02</v>
          </cell>
          <cell r="K146">
            <v>0</v>
          </cell>
        </row>
        <row r="147">
          <cell r="F147">
            <v>14257616.439999999</v>
          </cell>
          <cell r="G147">
            <v>841419.02</v>
          </cell>
          <cell r="H147">
            <v>15099035.459999999</v>
          </cell>
          <cell r="I147">
            <v>0</v>
          </cell>
          <cell r="J147">
            <v>15099035.459999999</v>
          </cell>
          <cell r="K147">
            <v>46125561.879999995</v>
          </cell>
        </row>
        <row r="149">
          <cell r="F149">
            <v>4545344.87</v>
          </cell>
          <cell r="G149">
            <v>-1156019.02</v>
          </cell>
          <cell r="H149">
            <v>3389325.85</v>
          </cell>
          <cell r="I149">
            <v>0</v>
          </cell>
          <cell r="J149">
            <v>3389325.85</v>
          </cell>
          <cell r="K149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21434172.379999999</v>
          </cell>
        </row>
        <row r="151">
          <cell r="F151">
            <v>4545344.87</v>
          </cell>
          <cell r="G151">
            <v>-1156019.02</v>
          </cell>
          <cell r="H151">
            <v>3389325.85</v>
          </cell>
          <cell r="I151">
            <v>0</v>
          </cell>
          <cell r="J151">
            <v>3389325.85</v>
          </cell>
          <cell r="K151">
            <v>21434172.379999999</v>
          </cell>
        </row>
        <row r="153">
          <cell r="F153">
            <v>-157372</v>
          </cell>
          <cell r="G153">
            <v>0</v>
          </cell>
          <cell r="H153">
            <v>-157372</v>
          </cell>
          <cell r="I153">
            <v>0</v>
          </cell>
          <cell r="J153">
            <v>-157372</v>
          </cell>
          <cell r="K153">
            <v>0</v>
          </cell>
        </row>
        <row r="154">
          <cell r="F154">
            <v>157372</v>
          </cell>
          <cell r="G154">
            <v>0</v>
          </cell>
          <cell r="H154">
            <v>157372</v>
          </cell>
          <cell r="I154">
            <v>0</v>
          </cell>
          <cell r="J154">
            <v>157372</v>
          </cell>
          <cell r="K154">
            <v>0</v>
          </cell>
        </row>
        <row r="155">
          <cell r="F155">
            <v>394407.88</v>
          </cell>
          <cell r="G155">
            <v>0</v>
          </cell>
          <cell r="H155">
            <v>394407.88</v>
          </cell>
          <cell r="I155">
            <v>0</v>
          </cell>
          <cell r="J155">
            <v>394407.88</v>
          </cell>
          <cell r="K155">
            <v>0</v>
          </cell>
        </row>
        <row r="156">
          <cell r="F156">
            <v>-394407.88</v>
          </cell>
          <cell r="G156">
            <v>0</v>
          </cell>
          <cell r="H156">
            <v>-394407.88</v>
          </cell>
          <cell r="I156">
            <v>0</v>
          </cell>
          <cell r="J156">
            <v>-394407.88</v>
          </cell>
          <cell r="K156">
            <v>0</v>
          </cell>
        </row>
        <row r="157"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F159">
            <v>7317216</v>
          </cell>
          <cell r="G159">
            <v>0</v>
          </cell>
          <cell r="H159">
            <v>7317216</v>
          </cell>
          <cell r="I159">
            <v>0</v>
          </cell>
          <cell r="J159">
            <v>7317216</v>
          </cell>
          <cell r="K159">
            <v>0</v>
          </cell>
        </row>
        <row r="160">
          <cell r="F160">
            <v>-4498</v>
          </cell>
          <cell r="G160">
            <v>0</v>
          </cell>
          <cell r="H160">
            <v>-4498</v>
          </cell>
          <cell r="I160">
            <v>0</v>
          </cell>
          <cell r="J160">
            <v>-4498</v>
          </cell>
          <cell r="K160">
            <v>0</v>
          </cell>
        </row>
        <row r="161">
          <cell r="F161">
            <v>4498</v>
          </cell>
          <cell r="G161">
            <v>0</v>
          </cell>
          <cell r="H161">
            <v>4498</v>
          </cell>
          <cell r="I161">
            <v>0</v>
          </cell>
          <cell r="J161">
            <v>4498</v>
          </cell>
          <cell r="K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68279</v>
          </cell>
        </row>
        <row r="164"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4115223.32</v>
          </cell>
        </row>
        <row r="165">
          <cell r="F165">
            <v>7317216</v>
          </cell>
          <cell r="G165">
            <v>0</v>
          </cell>
          <cell r="H165">
            <v>7317216</v>
          </cell>
          <cell r="I165">
            <v>0</v>
          </cell>
          <cell r="J165">
            <v>7317216</v>
          </cell>
          <cell r="K165">
            <v>4183502.32</v>
          </cell>
        </row>
        <row r="167"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650.89</v>
          </cell>
        </row>
        <row r="168">
          <cell r="F168">
            <v>-8955.09</v>
          </cell>
          <cell r="G168">
            <v>0</v>
          </cell>
          <cell r="H168">
            <v>-8955.09</v>
          </cell>
          <cell r="I168">
            <v>0</v>
          </cell>
          <cell r="J168">
            <v>-8955.09</v>
          </cell>
          <cell r="K168">
            <v>0</v>
          </cell>
        </row>
        <row r="169">
          <cell r="F169">
            <v>8955.09</v>
          </cell>
          <cell r="G169">
            <v>0</v>
          </cell>
          <cell r="H169">
            <v>8955.09</v>
          </cell>
          <cell r="I169">
            <v>0</v>
          </cell>
          <cell r="J169">
            <v>8955.09</v>
          </cell>
          <cell r="K169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650.89</v>
          </cell>
        </row>
        <row r="172"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20562.990000000002</v>
          </cell>
        </row>
        <row r="173"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20562.990000000002</v>
          </cell>
        </row>
        <row r="176">
          <cell r="F176">
            <v>106635.04</v>
          </cell>
          <cell r="G176">
            <v>0</v>
          </cell>
          <cell r="H176">
            <v>106635.04</v>
          </cell>
          <cell r="I176">
            <v>0</v>
          </cell>
          <cell r="J176">
            <v>106635.04</v>
          </cell>
          <cell r="K176">
            <v>0</v>
          </cell>
        </row>
        <row r="177">
          <cell r="F177">
            <v>18898.54</v>
          </cell>
          <cell r="G177">
            <v>0</v>
          </cell>
          <cell r="H177">
            <v>18898.54</v>
          </cell>
          <cell r="I177">
            <v>0</v>
          </cell>
          <cell r="J177">
            <v>18898.54</v>
          </cell>
          <cell r="K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56912.11</v>
          </cell>
        </row>
        <row r="179"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4172.3999999999996</v>
          </cell>
        </row>
        <row r="180">
          <cell r="F180">
            <v>49767.71</v>
          </cell>
          <cell r="G180">
            <v>0</v>
          </cell>
          <cell r="H180">
            <v>49767.71</v>
          </cell>
          <cell r="I180">
            <v>0</v>
          </cell>
          <cell r="J180">
            <v>49767.71</v>
          </cell>
          <cell r="K180">
            <v>0</v>
          </cell>
        </row>
        <row r="181"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65916.820000000007</v>
          </cell>
          <cell r="G182">
            <v>0</v>
          </cell>
          <cell r="H182">
            <v>65916.820000000007</v>
          </cell>
          <cell r="I182">
            <v>0</v>
          </cell>
          <cell r="J182">
            <v>65916.820000000007</v>
          </cell>
          <cell r="K182">
            <v>0</v>
          </cell>
        </row>
        <row r="183">
          <cell r="F183">
            <v>908.86</v>
          </cell>
          <cell r="G183">
            <v>0</v>
          </cell>
          <cell r="H183">
            <v>908.86</v>
          </cell>
          <cell r="I183">
            <v>0</v>
          </cell>
          <cell r="J183">
            <v>908.86</v>
          </cell>
          <cell r="K183">
            <v>0</v>
          </cell>
        </row>
        <row r="184">
          <cell r="F184">
            <v>1384.09</v>
          </cell>
          <cell r="G184">
            <v>0</v>
          </cell>
          <cell r="H184">
            <v>1384.09</v>
          </cell>
          <cell r="I184">
            <v>0</v>
          </cell>
          <cell r="J184">
            <v>1384.09</v>
          </cell>
          <cell r="K184">
            <v>0</v>
          </cell>
        </row>
        <row r="185">
          <cell r="F185">
            <v>300000</v>
          </cell>
          <cell r="G185">
            <v>0</v>
          </cell>
          <cell r="H185">
            <v>300000</v>
          </cell>
          <cell r="I185">
            <v>0</v>
          </cell>
          <cell r="J185">
            <v>300000</v>
          </cell>
          <cell r="K185">
            <v>0</v>
          </cell>
        </row>
        <row r="186"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F187">
            <v>5843213.5199999996</v>
          </cell>
          <cell r="G187">
            <v>0</v>
          </cell>
          <cell r="H187">
            <v>5843213.5199999996</v>
          </cell>
          <cell r="I187">
            <v>0</v>
          </cell>
          <cell r="J187">
            <v>5843213.5199999996</v>
          </cell>
          <cell r="K187">
            <v>0</v>
          </cell>
        </row>
        <row r="188">
          <cell r="F188">
            <v>-5843213.5199999996</v>
          </cell>
          <cell r="G188">
            <v>0</v>
          </cell>
          <cell r="H188">
            <v>-5843213.5199999996</v>
          </cell>
          <cell r="I188">
            <v>0</v>
          </cell>
          <cell r="J188">
            <v>-5843213.5199999996</v>
          </cell>
          <cell r="K188">
            <v>0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49235.62</v>
          </cell>
        </row>
        <row r="190">
          <cell r="F190">
            <v>112738.01</v>
          </cell>
          <cell r="G190">
            <v>0</v>
          </cell>
          <cell r="H190">
            <v>112738.01</v>
          </cell>
          <cell r="I190">
            <v>0</v>
          </cell>
          <cell r="J190">
            <v>112738.01</v>
          </cell>
          <cell r="K190">
            <v>0</v>
          </cell>
        </row>
        <row r="191">
          <cell r="F191">
            <v>-112738.01</v>
          </cell>
          <cell r="G191">
            <v>0</v>
          </cell>
          <cell r="H191">
            <v>-112738.01</v>
          </cell>
          <cell r="I191">
            <v>0</v>
          </cell>
          <cell r="J191">
            <v>-112738.01</v>
          </cell>
          <cell r="K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F194">
            <v>1133868.2</v>
          </cell>
          <cell r="G194">
            <v>0</v>
          </cell>
          <cell r="H194">
            <v>1133868.2</v>
          </cell>
          <cell r="I194">
            <v>0</v>
          </cell>
          <cell r="J194">
            <v>1133868.2</v>
          </cell>
          <cell r="K194">
            <v>0</v>
          </cell>
        </row>
        <row r="195">
          <cell r="F195">
            <v>-1133868.2</v>
          </cell>
          <cell r="G195">
            <v>0</v>
          </cell>
          <cell r="H195">
            <v>-1133868.2</v>
          </cell>
          <cell r="I195">
            <v>0</v>
          </cell>
          <cell r="J195">
            <v>-1133868.2</v>
          </cell>
          <cell r="K195">
            <v>0</v>
          </cell>
        </row>
        <row r="196">
          <cell r="F196">
            <v>15000000</v>
          </cell>
          <cell r="G196">
            <v>0</v>
          </cell>
          <cell r="H196">
            <v>15000000</v>
          </cell>
          <cell r="I196">
            <v>0</v>
          </cell>
          <cell r="J196">
            <v>15000000</v>
          </cell>
          <cell r="K196">
            <v>0</v>
          </cell>
        </row>
        <row r="197">
          <cell r="F197">
            <v>-15000000</v>
          </cell>
          <cell r="G197">
            <v>0</v>
          </cell>
          <cell r="H197">
            <v>-15000000</v>
          </cell>
          <cell r="I197">
            <v>0</v>
          </cell>
          <cell r="J197">
            <v>-15000000</v>
          </cell>
          <cell r="K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48562.83</v>
          </cell>
        </row>
        <row r="199"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68129.820000000007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107114.5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17891856.260000002</v>
          </cell>
        </row>
        <row r="202">
          <cell r="F202">
            <v>0</v>
          </cell>
          <cell r="G202">
            <v>-300000</v>
          </cell>
          <cell r="H202">
            <v>-300000</v>
          </cell>
          <cell r="I202">
            <v>0</v>
          </cell>
          <cell r="J202">
            <v>-300000</v>
          </cell>
          <cell r="K202">
            <v>8792.01</v>
          </cell>
        </row>
        <row r="203"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125000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300000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23619730.109999999</v>
          </cell>
        </row>
        <row r="206"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1635379.94</v>
          </cell>
        </row>
        <row r="207">
          <cell r="F207">
            <v>543511.05999999866</v>
          </cell>
          <cell r="G207">
            <v>-300000</v>
          </cell>
          <cell r="H207">
            <v>243511.05999999866</v>
          </cell>
          <cell r="I207">
            <v>0</v>
          </cell>
          <cell r="J207">
            <v>243511.05999999866</v>
          </cell>
          <cell r="K207">
            <v>43914885.600000001</v>
          </cell>
        </row>
        <row r="209">
          <cell r="F209">
            <v>5843213.5199999996</v>
          </cell>
          <cell r="G209">
            <v>0</v>
          </cell>
          <cell r="H209">
            <v>5843213.5199999996</v>
          </cell>
          <cell r="I209">
            <v>0</v>
          </cell>
          <cell r="J209">
            <v>5843213.5199999996</v>
          </cell>
          <cell r="K209">
            <v>0</v>
          </cell>
        </row>
        <row r="210">
          <cell r="F210">
            <v>112738.01</v>
          </cell>
          <cell r="G210">
            <v>-118452.61</v>
          </cell>
          <cell r="H210">
            <v>-5714.6</v>
          </cell>
          <cell r="I210">
            <v>0</v>
          </cell>
          <cell r="J210">
            <v>-5714.6</v>
          </cell>
          <cell r="K210">
            <v>0</v>
          </cell>
        </row>
        <row r="211">
          <cell r="F211">
            <v>1133868.2</v>
          </cell>
          <cell r="G211">
            <v>0</v>
          </cell>
          <cell r="H211">
            <v>1133868.2</v>
          </cell>
          <cell r="I211">
            <v>0</v>
          </cell>
          <cell r="J211">
            <v>1133868.2</v>
          </cell>
          <cell r="K211">
            <v>0</v>
          </cell>
        </row>
        <row r="212">
          <cell r="F212">
            <v>15000000</v>
          </cell>
          <cell r="G212">
            <v>0</v>
          </cell>
          <cell r="H212">
            <v>15000000</v>
          </cell>
          <cell r="I212">
            <v>0</v>
          </cell>
          <cell r="J212">
            <v>15000000</v>
          </cell>
          <cell r="K212">
            <v>0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F214">
            <v>22089819.73</v>
          </cell>
          <cell r="G214">
            <v>-118452.61</v>
          </cell>
          <cell r="H214">
            <v>21971367.120000001</v>
          </cell>
          <cell r="I214">
            <v>0</v>
          </cell>
          <cell r="J214">
            <v>21971367.120000001</v>
          </cell>
          <cell r="K214">
            <v>0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8"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20"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2"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4"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6"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8"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6">
          <cell r="F236">
            <v>31857.21</v>
          </cell>
          <cell r="G236">
            <v>0</v>
          </cell>
          <cell r="H236">
            <v>31857.21</v>
          </cell>
          <cell r="I236">
            <v>0</v>
          </cell>
          <cell r="J236">
            <v>31857.21</v>
          </cell>
          <cell r="K236">
            <v>0</v>
          </cell>
        </row>
        <row r="237">
          <cell r="F237">
            <v>737575.29</v>
          </cell>
          <cell r="G237">
            <v>0</v>
          </cell>
          <cell r="H237">
            <v>737575.29</v>
          </cell>
          <cell r="I237">
            <v>0</v>
          </cell>
          <cell r="J237">
            <v>737575.29</v>
          </cell>
          <cell r="K237">
            <v>0</v>
          </cell>
        </row>
        <row r="238">
          <cell r="F238">
            <v>3121019.34</v>
          </cell>
          <cell r="G238">
            <v>720021.65</v>
          </cell>
          <cell r="H238">
            <v>3841040.99</v>
          </cell>
          <cell r="I238">
            <v>0</v>
          </cell>
          <cell r="J238">
            <v>3841040.99</v>
          </cell>
          <cell r="K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42604.89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1186748.26</v>
          </cell>
        </row>
        <row r="241"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768750.87</v>
          </cell>
        </row>
        <row r="242">
          <cell r="F242">
            <v>3890451.84</v>
          </cell>
          <cell r="G242">
            <v>720021.65</v>
          </cell>
          <cell r="H242">
            <v>4610473.49</v>
          </cell>
          <cell r="I242">
            <v>0</v>
          </cell>
          <cell r="J242">
            <v>4610473.49</v>
          </cell>
          <cell r="K242">
            <v>1998104.02</v>
          </cell>
        </row>
        <row r="244">
          <cell r="F244">
            <v>-4000000</v>
          </cell>
          <cell r="G244">
            <v>0</v>
          </cell>
          <cell r="H244">
            <v>-4000000</v>
          </cell>
          <cell r="I244">
            <v>0</v>
          </cell>
          <cell r="J244">
            <v>-4000000</v>
          </cell>
          <cell r="K244">
            <v>0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-4000000</v>
          </cell>
        </row>
        <row r="246">
          <cell r="F246">
            <v>-4000000</v>
          </cell>
          <cell r="G246">
            <v>0</v>
          </cell>
          <cell r="H246">
            <v>-4000000</v>
          </cell>
          <cell r="I246">
            <v>0</v>
          </cell>
          <cell r="J246">
            <v>-4000000</v>
          </cell>
          <cell r="K246">
            <v>-4000000</v>
          </cell>
        </row>
        <row r="248"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50"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2">
          <cell r="F252">
            <v>-1320000</v>
          </cell>
          <cell r="G252">
            <v>0</v>
          </cell>
          <cell r="H252">
            <v>-1320000</v>
          </cell>
          <cell r="I252">
            <v>0</v>
          </cell>
          <cell r="J252">
            <v>-1320000</v>
          </cell>
          <cell r="K252">
            <v>0</v>
          </cell>
        </row>
        <row r="253"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-1320000</v>
          </cell>
        </row>
        <row r="254">
          <cell r="F254">
            <v>-1320000</v>
          </cell>
          <cell r="G254">
            <v>0</v>
          </cell>
          <cell r="H254">
            <v>-1320000</v>
          </cell>
          <cell r="I254">
            <v>0</v>
          </cell>
          <cell r="J254">
            <v>-1320000</v>
          </cell>
          <cell r="K254">
            <v>-1320000</v>
          </cell>
        </row>
        <row r="256"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9">
          <cell r="F259">
            <v>-39434845.219999999</v>
          </cell>
          <cell r="G259">
            <v>0</v>
          </cell>
          <cell r="H259">
            <v>-39434845.219999999</v>
          </cell>
          <cell r="I259">
            <v>0</v>
          </cell>
          <cell r="J259">
            <v>-39434845.219999999</v>
          </cell>
          <cell r="K259">
            <v>0</v>
          </cell>
        </row>
        <row r="260"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-29681381.850000001</v>
          </cell>
        </row>
        <row r="261">
          <cell r="F261">
            <v>-39434845.219999999</v>
          </cell>
          <cell r="G261">
            <v>0</v>
          </cell>
          <cell r="H261">
            <v>-39434845.219999999</v>
          </cell>
          <cell r="I261">
            <v>0</v>
          </cell>
          <cell r="J261">
            <v>-39434845.219999999</v>
          </cell>
          <cell r="K261">
            <v>-29681381.850000001</v>
          </cell>
        </row>
        <row r="263">
          <cell r="F263">
            <v>0</v>
          </cell>
          <cell r="G263">
            <v>1247356.99</v>
          </cell>
          <cell r="H263">
            <v>1247356.99</v>
          </cell>
          <cell r="I263">
            <v>0</v>
          </cell>
          <cell r="J263">
            <v>1247356.99</v>
          </cell>
          <cell r="K263">
            <v>0</v>
          </cell>
        </row>
        <row r="264">
          <cell r="F264">
            <v>0</v>
          </cell>
          <cell r="G264">
            <v>1247356.99</v>
          </cell>
          <cell r="H264">
            <v>1247356.99</v>
          </cell>
          <cell r="I264">
            <v>0</v>
          </cell>
          <cell r="J264">
            <v>1247356.99</v>
          </cell>
          <cell r="K264">
            <v>0</v>
          </cell>
        </row>
        <row r="266"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8">
          <cell r="F268">
            <v>-7398733.8700000001</v>
          </cell>
          <cell r="G268">
            <v>-122930.22</v>
          </cell>
          <cell r="H268">
            <v>-7521664.0899999999</v>
          </cell>
          <cell r="I268">
            <v>0</v>
          </cell>
          <cell r="J268">
            <v>-7521664.0899999999</v>
          </cell>
          <cell r="K268">
            <v>-11646426.27</v>
          </cell>
        </row>
        <row r="269">
          <cell r="F269">
            <v>-7398733.8700000001</v>
          </cell>
          <cell r="G269">
            <v>-122930.22</v>
          </cell>
          <cell r="H269">
            <v>-7521664.0899999999</v>
          </cell>
          <cell r="I269">
            <v>0</v>
          </cell>
          <cell r="J269">
            <v>-7521664.0899999999</v>
          </cell>
          <cell r="K269">
            <v>-11646426.27</v>
          </cell>
        </row>
        <row r="271">
          <cell r="F271">
            <v>3442534.55</v>
          </cell>
          <cell r="G271">
            <v>-3442534.55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1892962.9</v>
          </cell>
        </row>
        <row r="273">
          <cell r="F273">
            <v>3442534.55</v>
          </cell>
          <cell r="G273">
            <v>-3442534.55</v>
          </cell>
          <cell r="H273">
            <v>0</v>
          </cell>
          <cell r="I273">
            <v>0</v>
          </cell>
          <cell r="J273">
            <v>0</v>
          </cell>
          <cell r="K273">
            <v>1892962.9</v>
          </cell>
        </row>
        <row r="275">
          <cell r="F275">
            <v>-2330034</v>
          </cell>
          <cell r="G275">
            <v>-294344.13</v>
          </cell>
          <cell r="H275">
            <v>-2624378.13</v>
          </cell>
          <cell r="I275">
            <v>0</v>
          </cell>
          <cell r="J275">
            <v>-2624378.13</v>
          </cell>
          <cell r="K275">
            <v>0</v>
          </cell>
        </row>
        <row r="276"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-504144</v>
          </cell>
        </row>
        <row r="277">
          <cell r="F277">
            <v>-2330034</v>
          </cell>
          <cell r="G277">
            <v>-294344.13</v>
          </cell>
          <cell r="H277">
            <v>-2624378.13</v>
          </cell>
          <cell r="I277">
            <v>0</v>
          </cell>
          <cell r="J277">
            <v>-2624378.13</v>
          </cell>
          <cell r="K277">
            <v>-504144</v>
          </cell>
        </row>
        <row r="279">
          <cell r="F279">
            <v>-147412.01</v>
          </cell>
          <cell r="G279">
            <v>47826.01</v>
          </cell>
          <cell r="H279">
            <v>-99586</v>
          </cell>
          <cell r="I279">
            <v>0</v>
          </cell>
          <cell r="J279">
            <v>-99586</v>
          </cell>
          <cell r="K279">
            <v>0</v>
          </cell>
        </row>
        <row r="280"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-47826.01</v>
          </cell>
        </row>
        <row r="281">
          <cell r="F281">
            <v>-147412.01</v>
          </cell>
          <cell r="G281">
            <v>47826.01</v>
          </cell>
          <cell r="H281">
            <v>-99586</v>
          </cell>
          <cell r="I281">
            <v>0</v>
          </cell>
          <cell r="J281">
            <v>-99586</v>
          </cell>
          <cell r="K281">
            <v>-47826.01</v>
          </cell>
        </row>
        <row r="283"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6">
          <cell r="F286">
            <v>-3732579.88</v>
          </cell>
          <cell r="G286">
            <v>627108.98</v>
          </cell>
          <cell r="H286">
            <v>-3105470.9</v>
          </cell>
          <cell r="I286">
            <v>0</v>
          </cell>
          <cell r="J286">
            <v>-3105470.9</v>
          </cell>
          <cell r="K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-2605750.34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-54399.81</v>
          </cell>
        </row>
        <row r="289">
          <cell r="F289">
            <v>-3732579.88</v>
          </cell>
          <cell r="G289">
            <v>627108.98</v>
          </cell>
          <cell r="H289">
            <v>-3105470.9</v>
          </cell>
          <cell r="I289">
            <v>0</v>
          </cell>
          <cell r="J289">
            <v>-3105470.9</v>
          </cell>
          <cell r="K289">
            <v>-2660150.15</v>
          </cell>
        </row>
        <row r="291">
          <cell r="F291">
            <v>-1190043.6599999999</v>
          </cell>
          <cell r="G291">
            <v>0</v>
          </cell>
          <cell r="H291">
            <v>-1190043.6599999999</v>
          </cell>
          <cell r="I291">
            <v>0</v>
          </cell>
          <cell r="J291">
            <v>-1190043.6599999999</v>
          </cell>
          <cell r="K291">
            <v>0</v>
          </cell>
        </row>
        <row r="292">
          <cell r="F292">
            <v>-940000</v>
          </cell>
          <cell r="G292">
            <v>0</v>
          </cell>
          <cell r="H292">
            <v>-940000</v>
          </cell>
          <cell r="I292">
            <v>0</v>
          </cell>
          <cell r="J292">
            <v>-940000</v>
          </cell>
          <cell r="K292">
            <v>0</v>
          </cell>
        </row>
        <row r="293">
          <cell r="F293">
            <v>0</v>
          </cell>
          <cell r="G293">
            <v>-638108.98</v>
          </cell>
          <cell r="H293">
            <v>-638108.98</v>
          </cell>
          <cell r="I293">
            <v>0</v>
          </cell>
          <cell r="J293">
            <v>-638108.98</v>
          </cell>
          <cell r="K293">
            <v>0</v>
          </cell>
        </row>
        <row r="294">
          <cell r="F294">
            <v>-2130043.66</v>
          </cell>
          <cell r="G294">
            <v>-638108.98</v>
          </cell>
          <cell r="H294">
            <v>-2768152.64</v>
          </cell>
          <cell r="I294">
            <v>0</v>
          </cell>
          <cell r="J294">
            <v>-2768152.64</v>
          </cell>
          <cell r="K294">
            <v>0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300">
          <cell r="F300">
            <v>-5020000</v>
          </cell>
          <cell r="G300">
            <v>0</v>
          </cell>
          <cell r="H300">
            <v>-5020000</v>
          </cell>
          <cell r="I300">
            <v>0</v>
          </cell>
          <cell r="J300">
            <v>-5020000</v>
          </cell>
          <cell r="K300">
            <v>0</v>
          </cell>
        </row>
        <row r="301">
          <cell r="F301">
            <v>-5020000</v>
          </cell>
          <cell r="G301">
            <v>0</v>
          </cell>
          <cell r="H301">
            <v>-5020000</v>
          </cell>
          <cell r="I301">
            <v>0</v>
          </cell>
          <cell r="J301">
            <v>-5020000</v>
          </cell>
          <cell r="K301">
            <v>0</v>
          </cell>
        </row>
        <row r="303">
          <cell r="F303">
            <v>-178571.4</v>
          </cell>
          <cell r="G303">
            <v>0</v>
          </cell>
          <cell r="H303">
            <v>-178571.4</v>
          </cell>
          <cell r="I303">
            <v>0</v>
          </cell>
          <cell r="J303">
            <v>-178571.4</v>
          </cell>
          <cell r="K303">
            <v>0</v>
          </cell>
        </row>
        <row r="304">
          <cell r="F304">
            <v>-413561.97</v>
          </cell>
          <cell r="G304">
            <v>0</v>
          </cell>
          <cell r="H304">
            <v>-413561.97</v>
          </cell>
          <cell r="I304">
            <v>0</v>
          </cell>
          <cell r="J304">
            <v>-413561.97</v>
          </cell>
          <cell r="K304">
            <v>0</v>
          </cell>
        </row>
        <row r="305">
          <cell r="F305">
            <v>-2510000</v>
          </cell>
          <cell r="G305">
            <v>0</v>
          </cell>
          <cell r="H305">
            <v>-2510000</v>
          </cell>
          <cell r="I305">
            <v>0</v>
          </cell>
          <cell r="J305">
            <v>-2510000</v>
          </cell>
          <cell r="K305">
            <v>0</v>
          </cell>
        </row>
        <row r="306">
          <cell r="F306">
            <v>-67500000</v>
          </cell>
          <cell r="G306">
            <v>0</v>
          </cell>
          <cell r="H306">
            <v>-67500000</v>
          </cell>
          <cell r="I306">
            <v>0</v>
          </cell>
          <cell r="J306">
            <v>-67500000</v>
          </cell>
          <cell r="K306">
            <v>0</v>
          </cell>
        </row>
        <row r="307">
          <cell r="F307">
            <v>5625000</v>
          </cell>
          <cell r="G307">
            <v>1419204.55</v>
          </cell>
          <cell r="H307">
            <v>7044204.5499999998</v>
          </cell>
          <cell r="I307">
            <v>0</v>
          </cell>
          <cell r="J307">
            <v>7044204.5499999998</v>
          </cell>
          <cell r="K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-321428.52</v>
          </cell>
        </row>
        <row r="309"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-862457.45</v>
          </cell>
        </row>
        <row r="310">
          <cell r="F310">
            <v>-64977133.370000005</v>
          </cell>
          <cell r="G310">
            <v>1419204.55</v>
          </cell>
          <cell r="H310">
            <v>-63557928.820000008</v>
          </cell>
          <cell r="I310">
            <v>0</v>
          </cell>
          <cell r="J310">
            <v>-63557928.820000008</v>
          </cell>
          <cell r="K310">
            <v>-1183885.97</v>
          </cell>
        </row>
        <row r="312"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11367398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11200000</v>
          </cell>
        </row>
        <row r="316"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-15699522</v>
          </cell>
        </row>
        <row r="317"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-14603400</v>
          </cell>
        </row>
        <row r="318"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-7735524</v>
          </cell>
        </row>
        <row r="320">
          <cell r="F320">
            <v>-2569777.77</v>
          </cell>
          <cell r="G320">
            <v>836827.37</v>
          </cell>
          <cell r="H320">
            <v>-1732950.4</v>
          </cell>
          <cell r="I320">
            <v>0</v>
          </cell>
          <cell r="J320">
            <v>-1732950.4</v>
          </cell>
          <cell r="K320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-49999.86</v>
          </cell>
        </row>
        <row r="322"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-7885</v>
          </cell>
        </row>
        <row r="323"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-46070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-785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-145999.60999999999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-70240</v>
          </cell>
        </row>
        <row r="327"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-73771.91</v>
          </cell>
        </row>
        <row r="328"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-80833.34</v>
          </cell>
        </row>
        <row r="329"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-138990.51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-76074.97</v>
          </cell>
        </row>
        <row r="331"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-93541.66</v>
          </cell>
        </row>
        <row r="332"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-184347.8</v>
          </cell>
        </row>
        <row r="333"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-33796.06</v>
          </cell>
        </row>
        <row r="334"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-190722.24</v>
          </cell>
        </row>
        <row r="335"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-293871.14</v>
          </cell>
        </row>
        <row r="336"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-106166.66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-40041.660000000003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-29708.34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-45037.5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-39440</v>
          </cell>
        </row>
        <row r="341">
          <cell r="F341">
            <v>-2569777.77</v>
          </cell>
          <cell r="G341">
            <v>836827.37</v>
          </cell>
          <cell r="H341">
            <v>-1732950.4</v>
          </cell>
          <cell r="I341">
            <v>0</v>
          </cell>
          <cell r="J341">
            <v>-1732950.4</v>
          </cell>
          <cell r="K341">
            <v>-1747323.26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9">
          <cell r="F349">
            <v>-142857.12</v>
          </cell>
          <cell r="G349">
            <v>0</v>
          </cell>
          <cell r="H349">
            <v>-142857.12</v>
          </cell>
          <cell r="I349">
            <v>0</v>
          </cell>
          <cell r="J349">
            <v>-142857.12</v>
          </cell>
          <cell r="K349">
            <v>0</v>
          </cell>
        </row>
        <row r="350">
          <cell r="F350">
            <v>-391103.13</v>
          </cell>
          <cell r="G350">
            <v>0</v>
          </cell>
          <cell r="H350">
            <v>-391103.13</v>
          </cell>
          <cell r="I350">
            <v>0</v>
          </cell>
          <cell r="J350">
            <v>-391103.13</v>
          </cell>
          <cell r="K350">
            <v>0</v>
          </cell>
        </row>
        <row r="351"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F352">
            <v>-753000</v>
          </cell>
          <cell r="G352">
            <v>0</v>
          </cell>
          <cell r="H352">
            <v>-753000</v>
          </cell>
          <cell r="I352">
            <v>0</v>
          </cell>
          <cell r="J352">
            <v>-753000</v>
          </cell>
          <cell r="K352">
            <v>0</v>
          </cell>
        </row>
        <row r="353">
          <cell r="F353">
            <v>-5625000</v>
          </cell>
          <cell r="G353">
            <v>-170454.55</v>
          </cell>
          <cell r="H353">
            <v>-5795454.5499999998</v>
          </cell>
          <cell r="I353">
            <v>0</v>
          </cell>
          <cell r="J353">
            <v>-5795454.5499999998</v>
          </cell>
          <cell r="K353">
            <v>0</v>
          </cell>
        </row>
        <row r="354"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-142857.12</v>
          </cell>
        </row>
        <row r="355"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-312300.44</v>
          </cell>
        </row>
        <row r="356"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F357">
            <v>-6911960.25</v>
          </cell>
          <cell r="G357">
            <v>-170454.55</v>
          </cell>
          <cell r="H357">
            <v>-7082414.7999999998</v>
          </cell>
          <cell r="I357">
            <v>0</v>
          </cell>
          <cell r="J357">
            <v>-7082414.7999999998</v>
          </cell>
          <cell r="K357">
            <v>-455157.56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1">
          <cell r="F361">
            <v>-14453767.789999999</v>
          </cell>
          <cell r="G361">
            <v>0</v>
          </cell>
          <cell r="H361">
            <v>-14453767.789999999</v>
          </cell>
          <cell r="I361">
            <v>0</v>
          </cell>
          <cell r="J361">
            <v>-14453767.789999999</v>
          </cell>
          <cell r="K361">
            <v>0</v>
          </cell>
        </row>
        <row r="362">
          <cell r="F362">
            <v>11200000</v>
          </cell>
          <cell r="G362">
            <v>0</v>
          </cell>
          <cell r="H362">
            <v>11200000</v>
          </cell>
          <cell r="I362">
            <v>0</v>
          </cell>
          <cell r="J362">
            <v>11200000</v>
          </cell>
          <cell r="K362">
            <v>0</v>
          </cell>
        </row>
        <row r="363"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11226088</v>
          </cell>
        </row>
        <row r="364"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19680000</v>
          </cell>
        </row>
        <row r="365"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17997050</v>
          </cell>
        </row>
        <row r="366"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-16147638</v>
          </cell>
        </row>
        <row r="368"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-21988548</v>
          </cell>
        </row>
        <row r="369"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-25034400</v>
          </cell>
        </row>
        <row r="370">
          <cell r="F370">
            <v>0</v>
          </cell>
          <cell r="G370">
            <v>-1248750</v>
          </cell>
          <cell r="H370">
            <v>-1248750</v>
          </cell>
          <cell r="I370">
            <v>0</v>
          </cell>
          <cell r="J370">
            <v>-1248750</v>
          </cell>
          <cell r="K370">
            <v>0</v>
          </cell>
        </row>
        <row r="371">
          <cell r="F371">
            <v>0</v>
          </cell>
          <cell r="G371">
            <v>-836827.37</v>
          </cell>
          <cell r="H371">
            <v>-836827.37</v>
          </cell>
          <cell r="I371">
            <v>0</v>
          </cell>
          <cell r="J371">
            <v>-836827.37</v>
          </cell>
          <cell r="K371">
            <v>0</v>
          </cell>
        </row>
        <row r="372">
          <cell r="F372">
            <v>-3253767.7899999991</v>
          </cell>
          <cell r="G372">
            <v>-2085577.37</v>
          </cell>
          <cell r="H372">
            <v>-5339345.1599999992</v>
          </cell>
          <cell r="I372">
            <v>0</v>
          </cell>
          <cell r="J372">
            <v>-5339345.1599999992</v>
          </cell>
          <cell r="K372">
            <v>-14267448</v>
          </cell>
        </row>
        <row r="374"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-38637320.119999997</v>
          </cell>
        </row>
        <row r="375">
          <cell r="F375">
            <v>-7424058.04</v>
          </cell>
          <cell r="G375">
            <v>2524841.5499999998</v>
          </cell>
          <cell r="H375">
            <v>-4899216.49</v>
          </cell>
          <cell r="I375">
            <v>0</v>
          </cell>
          <cell r="J375">
            <v>-4899216.49</v>
          </cell>
          <cell r="K375">
            <v>0</v>
          </cell>
        </row>
        <row r="376">
          <cell r="F376">
            <v>-104146.27</v>
          </cell>
          <cell r="G376">
            <v>0</v>
          </cell>
          <cell r="H376">
            <v>-104146.27</v>
          </cell>
          <cell r="I376">
            <v>0</v>
          </cell>
          <cell r="J376">
            <v>-104146.27</v>
          </cell>
          <cell r="K376">
            <v>0</v>
          </cell>
        </row>
        <row r="377">
          <cell r="F377">
            <v>-104735.6</v>
          </cell>
          <cell r="G377">
            <v>0</v>
          </cell>
          <cell r="H377">
            <v>-104735.6</v>
          </cell>
          <cell r="I377">
            <v>0</v>
          </cell>
          <cell r="J377">
            <v>-104735.6</v>
          </cell>
          <cell r="K377">
            <v>0</v>
          </cell>
        </row>
        <row r="378"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-66734</v>
          </cell>
        </row>
        <row r="379">
          <cell r="F379">
            <v>-6808.31</v>
          </cell>
          <cell r="G379">
            <v>0</v>
          </cell>
          <cell r="H379">
            <v>-6808.31</v>
          </cell>
          <cell r="I379">
            <v>0</v>
          </cell>
          <cell r="J379">
            <v>-6808.31</v>
          </cell>
          <cell r="K379">
            <v>0</v>
          </cell>
        </row>
        <row r="380">
          <cell r="F380">
            <v>-678718.7</v>
          </cell>
          <cell r="G380">
            <v>307500</v>
          </cell>
          <cell r="H380">
            <v>-371218.7</v>
          </cell>
          <cell r="I380">
            <v>0</v>
          </cell>
          <cell r="J380">
            <v>-371218.7</v>
          </cell>
          <cell r="K380">
            <v>0</v>
          </cell>
        </row>
        <row r="381">
          <cell r="F381">
            <v>0</v>
          </cell>
          <cell r="G381">
            <v>-580160</v>
          </cell>
          <cell r="H381">
            <v>-580160</v>
          </cell>
          <cell r="I381">
            <v>0</v>
          </cell>
          <cell r="J381">
            <v>-580160</v>
          </cell>
          <cell r="K381">
            <v>0</v>
          </cell>
        </row>
        <row r="382">
          <cell r="F382">
            <v>0</v>
          </cell>
          <cell r="G382">
            <v>-273471.53000000003</v>
          </cell>
          <cell r="H382">
            <v>-273471.53000000003</v>
          </cell>
          <cell r="I382">
            <v>0</v>
          </cell>
          <cell r="J382">
            <v>-273471.53000000003</v>
          </cell>
          <cell r="K382">
            <v>0</v>
          </cell>
        </row>
        <row r="383">
          <cell r="F383">
            <v>-8318466.919999999</v>
          </cell>
          <cell r="G383">
            <v>1978710.0199999998</v>
          </cell>
          <cell r="H383">
            <v>-6339756.8999999994</v>
          </cell>
          <cell r="I383">
            <v>0</v>
          </cell>
          <cell r="J383">
            <v>-6339756.8999999994</v>
          </cell>
          <cell r="K383">
            <v>-38704054.119999997</v>
          </cell>
        </row>
        <row r="385">
          <cell r="F385">
            <v>-2771290.31</v>
          </cell>
          <cell r="G385">
            <v>273471.53000000003</v>
          </cell>
          <cell r="H385">
            <v>-2497818.7799999998</v>
          </cell>
          <cell r="I385">
            <v>0</v>
          </cell>
          <cell r="J385">
            <v>-2497818.7799999998</v>
          </cell>
          <cell r="K385">
            <v>0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-10703002.16</v>
          </cell>
        </row>
        <row r="387">
          <cell r="F387">
            <v>-2771290.31</v>
          </cell>
          <cell r="G387">
            <v>273471.53000000003</v>
          </cell>
          <cell r="H387">
            <v>-2497818.7799999998</v>
          </cell>
          <cell r="I387">
            <v>0</v>
          </cell>
          <cell r="J387">
            <v>-2497818.7799999998</v>
          </cell>
          <cell r="K387">
            <v>-10703002.16</v>
          </cell>
        </row>
        <row r="389"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-4172400</v>
          </cell>
        </row>
        <row r="390">
          <cell r="F390">
            <v>-5218740.41</v>
          </cell>
          <cell r="G390">
            <v>0</v>
          </cell>
          <cell r="H390">
            <v>-5218740.41</v>
          </cell>
          <cell r="I390">
            <v>0</v>
          </cell>
          <cell r="J390">
            <v>-5218740.41</v>
          </cell>
          <cell r="K390">
            <v>0</v>
          </cell>
        </row>
        <row r="391">
          <cell r="F391">
            <v>-5218740.41</v>
          </cell>
          <cell r="G391">
            <v>0</v>
          </cell>
          <cell r="H391">
            <v>-5218740.41</v>
          </cell>
          <cell r="I391">
            <v>0</v>
          </cell>
          <cell r="J391">
            <v>-5218740.41</v>
          </cell>
          <cell r="K391">
            <v>-4172400</v>
          </cell>
        </row>
        <row r="393"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5">
          <cell r="F395">
            <v>-157372</v>
          </cell>
          <cell r="G395">
            <v>0</v>
          </cell>
          <cell r="H395">
            <v>-157372</v>
          </cell>
          <cell r="I395">
            <v>0</v>
          </cell>
          <cell r="J395">
            <v>-157372</v>
          </cell>
          <cell r="K395">
            <v>0</v>
          </cell>
        </row>
        <row r="396">
          <cell r="F396">
            <v>394407.88</v>
          </cell>
          <cell r="G396">
            <v>0</v>
          </cell>
          <cell r="H396">
            <v>394407.88</v>
          </cell>
          <cell r="I396">
            <v>0</v>
          </cell>
          <cell r="J396">
            <v>394407.88</v>
          </cell>
          <cell r="K396">
            <v>0</v>
          </cell>
        </row>
        <row r="397">
          <cell r="F397">
            <v>-683749.61</v>
          </cell>
          <cell r="G397">
            <v>0</v>
          </cell>
          <cell r="H397">
            <v>-683749.61</v>
          </cell>
          <cell r="I397">
            <v>0</v>
          </cell>
          <cell r="J397">
            <v>-683749.61</v>
          </cell>
          <cell r="K397">
            <v>0</v>
          </cell>
        </row>
        <row r="398">
          <cell r="F398">
            <v>-1977273</v>
          </cell>
          <cell r="G398">
            <v>0</v>
          </cell>
          <cell r="H398">
            <v>-1977273</v>
          </cell>
          <cell r="I398">
            <v>0</v>
          </cell>
          <cell r="J398">
            <v>-1977273</v>
          </cell>
          <cell r="K398">
            <v>0</v>
          </cell>
        </row>
        <row r="399"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-377248</v>
          </cell>
        </row>
        <row r="400">
          <cell r="F400">
            <v>-4498</v>
          </cell>
          <cell r="G400">
            <v>0</v>
          </cell>
          <cell r="H400">
            <v>-4498</v>
          </cell>
          <cell r="I400">
            <v>0</v>
          </cell>
          <cell r="J400">
            <v>-4498</v>
          </cell>
          <cell r="K400">
            <v>0</v>
          </cell>
        </row>
        <row r="401"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-6931429.9199999999</v>
          </cell>
        </row>
        <row r="402">
          <cell r="F402">
            <v>-376884.91</v>
          </cell>
          <cell r="G402">
            <v>0</v>
          </cell>
          <cell r="H402">
            <v>-376884.91</v>
          </cell>
          <cell r="I402">
            <v>0</v>
          </cell>
          <cell r="J402">
            <v>-376884.91</v>
          </cell>
          <cell r="K402">
            <v>0</v>
          </cell>
        </row>
        <row r="403">
          <cell r="F403">
            <v>-130273.2</v>
          </cell>
          <cell r="G403">
            <v>0</v>
          </cell>
          <cell r="H403">
            <v>-130273.2</v>
          </cell>
          <cell r="I403">
            <v>0</v>
          </cell>
          <cell r="J403">
            <v>-130273.2</v>
          </cell>
          <cell r="K403">
            <v>0</v>
          </cell>
        </row>
        <row r="404">
          <cell r="F404">
            <v>-40570.5</v>
          </cell>
          <cell r="G404">
            <v>0</v>
          </cell>
          <cell r="H404">
            <v>-40570.5</v>
          </cell>
          <cell r="I404">
            <v>0</v>
          </cell>
          <cell r="J404">
            <v>-40570.5</v>
          </cell>
          <cell r="K404">
            <v>0</v>
          </cell>
        </row>
        <row r="405"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-5347101</v>
          </cell>
        </row>
        <row r="406"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-16029</v>
          </cell>
        </row>
        <row r="407">
          <cell r="F407">
            <v>-2976213.3400000003</v>
          </cell>
          <cell r="G407">
            <v>0</v>
          </cell>
          <cell r="H407">
            <v>-2976213.3400000003</v>
          </cell>
          <cell r="I407">
            <v>0</v>
          </cell>
          <cell r="J407">
            <v>-2976213.3400000003</v>
          </cell>
          <cell r="K407">
            <v>-12671807.92</v>
          </cell>
        </row>
        <row r="409">
          <cell r="F409">
            <v>190.34</v>
          </cell>
          <cell r="G409">
            <v>0</v>
          </cell>
          <cell r="H409">
            <v>190.34</v>
          </cell>
          <cell r="I409">
            <v>0</v>
          </cell>
          <cell r="J409">
            <v>190.34</v>
          </cell>
          <cell r="K409">
            <v>0</v>
          </cell>
        </row>
        <row r="410"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-6526.61</v>
          </cell>
        </row>
        <row r="411">
          <cell r="F411">
            <v>190.34</v>
          </cell>
          <cell r="G411">
            <v>0</v>
          </cell>
          <cell r="H411">
            <v>190.34</v>
          </cell>
          <cell r="I411">
            <v>0</v>
          </cell>
          <cell r="J411">
            <v>190.34</v>
          </cell>
          <cell r="K411">
            <v>-6526.61</v>
          </cell>
        </row>
        <row r="413">
          <cell r="F413">
            <v>6808.31</v>
          </cell>
          <cell r="G413">
            <v>0</v>
          </cell>
          <cell r="H413">
            <v>6808.31</v>
          </cell>
          <cell r="I413">
            <v>0</v>
          </cell>
          <cell r="J413">
            <v>6808.31</v>
          </cell>
          <cell r="K413">
            <v>0</v>
          </cell>
        </row>
        <row r="414">
          <cell r="F414">
            <v>-6808.31</v>
          </cell>
          <cell r="G414">
            <v>0</v>
          </cell>
          <cell r="H414">
            <v>-6808.31</v>
          </cell>
          <cell r="I414">
            <v>0</v>
          </cell>
          <cell r="J414">
            <v>-6808.31</v>
          </cell>
          <cell r="K414">
            <v>0</v>
          </cell>
        </row>
        <row r="415"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-5261.22</v>
          </cell>
        </row>
        <row r="416">
          <cell r="F416">
            <v>-8955.09</v>
          </cell>
          <cell r="G416">
            <v>0</v>
          </cell>
          <cell r="H416">
            <v>-8955.09</v>
          </cell>
          <cell r="I416">
            <v>0</v>
          </cell>
          <cell r="J416">
            <v>-8955.09</v>
          </cell>
          <cell r="K416">
            <v>0</v>
          </cell>
        </row>
        <row r="417">
          <cell r="F417">
            <v>-2508</v>
          </cell>
          <cell r="G417">
            <v>0</v>
          </cell>
          <cell r="H417">
            <v>-2508</v>
          </cell>
          <cell r="I417">
            <v>0</v>
          </cell>
          <cell r="J417">
            <v>-2508</v>
          </cell>
          <cell r="K417">
            <v>0</v>
          </cell>
        </row>
        <row r="418">
          <cell r="F418">
            <v>0</v>
          </cell>
          <cell r="G418">
            <v>-2524841.5499999998</v>
          </cell>
          <cell r="H418">
            <v>-2524841.5499999998</v>
          </cell>
          <cell r="I418">
            <v>0</v>
          </cell>
          <cell r="J418">
            <v>-2524841.5499999998</v>
          </cell>
          <cell r="K418">
            <v>0</v>
          </cell>
        </row>
        <row r="419">
          <cell r="F419">
            <v>-11463.09</v>
          </cell>
          <cell r="G419">
            <v>-2524841.5499999998</v>
          </cell>
          <cell r="H419">
            <v>-2536304.6399999997</v>
          </cell>
          <cell r="I419">
            <v>0</v>
          </cell>
          <cell r="J419">
            <v>-2536304.6399999997</v>
          </cell>
          <cell r="K419">
            <v>-5261.22</v>
          </cell>
        </row>
        <row r="421">
          <cell r="F421">
            <v>-56026.82</v>
          </cell>
          <cell r="G421">
            <v>0</v>
          </cell>
          <cell r="H421">
            <v>-56026.82</v>
          </cell>
          <cell r="I421">
            <v>0</v>
          </cell>
          <cell r="J421">
            <v>-56026.82</v>
          </cell>
          <cell r="K421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-46282.83</v>
          </cell>
        </row>
        <row r="423">
          <cell r="F423">
            <v>-56026.82</v>
          </cell>
          <cell r="G423">
            <v>0</v>
          </cell>
          <cell r="H423">
            <v>-56026.82</v>
          </cell>
          <cell r="I423">
            <v>0</v>
          </cell>
          <cell r="J423">
            <v>-56026.82</v>
          </cell>
          <cell r="K423">
            <v>-46282.83</v>
          </cell>
        </row>
        <row r="425">
          <cell r="F425">
            <v>-655655.22</v>
          </cell>
          <cell r="G425">
            <v>0</v>
          </cell>
          <cell r="H425">
            <v>-655655.22</v>
          </cell>
          <cell r="I425">
            <v>0</v>
          </cell>
          <cell r="J425">
            <v>-655655.22</v>
          </cell>
          <cell r="K425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-904556.34</v>
          </cell>
        </row>
        <row r="427">
          <cell r="F427">
            <v>-655655.22</v>
          </cell>
          <cell r="G427">
            <v>0</v>
          </cell>
          <cell r="H427">
            <v>-655655.22</v>
          </cell>
          <cell r="I427">
            <v>0</v>
          </cell>
          <cell r="J427">
            <v>-655655.22</v>
          </cell>
          <cell r="K427">
            <v>-904556.34</v>
          </cell>
        </row>
        <row r="429"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1"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-218768.61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-180675.01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-180675.01</v>
          </cell>
        </row>
        <row r="435">
          <cell r="F435">
            <v>0</v>
          </cell>
          <cell r="G435">
            <v>-307500</v>
          </cell>
          <cell r="H435">
            <v>-307500</v>
          </cell>
          <cell r="I435">
            <v>0</v>
          </cell>
          <cell r="J435">
            <v>-307500</v>
          </cell>
          <cell r="K435">
            <v>0</v>
          </cell>
        </row>
        <row r="436">
          <cell r="F436">
            <v>0</v>
          </cell>
          <cell r="G436">
            <v>-307500</v>
          </cell>
          <cell r="H436">
            <v>-307500</v>
          </cell>
          <cell r="I436">
            <v>0</v>
          </cell>
          <cell r="J436">
            <v>-307500</v>
          </cell>
          <cell r="K436">
            <v>-580118.63</v>
          </cell>
        </row>
        <row r="438"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-243531565.72999999</v>
          </cell>
        </row>
        <row r="439">
          <cell r="F439">
            <v>-193989845.74000001</v>
          </cell>
          <cell r="G439">
            <v>-720021.65</v>
          </cell>
          <cell r="H439">
            <v>-194709867.38999999</v>
          </cell>
          <cell r="I439">
            <v>0</v>
          </cell>
          <cell r="J439">
            <v>-194709867.38999999</v>
          </cell>
          <cell r="K439">
            <v>0</v>
          </cell>
        </row>
        <row r="440">
          <cell r="F440">
            <v>-5248993.1100000003</v>
          </cell>
          <cell r="G440">
            <v>1773204.5</v>
          </cell>
          <cell r="H440">
            <v>-3475788.61</v>
          </cell>
          <cell r="I440">
            <v>0</v>
          </cell>
          <cell r="J440">
            <v>-3475788.61</v>
          </cell>
          <cell r="K440">
            <v>0</v>
          </cell>
        </row>
        <row r="441">
          <cell r="F441">
            <v>-199238838.85000002</v>
          </cell>
          <cell r="G441">
            <v>1053182.8500000001</v>
          </cell>
          <cell r="H441">
            <v>-198185656</v>
          </cell>
          <cell r="I441">
            <v>0</v>
          </cell>
          <cell r="J441">
            <v>-198185656</v>
          </cell>
          <cell r="K441">
            <v>-243531565.72999999</v>
          </cell>
        </row>
        <row r="443"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-246159.13</v>
          </cell>
        </row>
        <row r="444">
          <cell r="F444">
            <v>-1693841.05</v>
          </cell>
          <cell r="G444">
            <v>0</v>
          </cell>
          <cell r="H444">
            <v>-1693841.05</v>
          </cell>
          <cell r="I444">
            <v>0</v>
          </cell>
          <cell r="J444">
            <v>-1693841.05</v>
          </cell>
          <cell r="K444">
            <v>0</v>
          </cell>
        </row>
        <row r="445">
          <cell r="F445">
            <v>-1693841.05</v>
          </cell>
          <cell r="G445">
            <v>0</v>
          </cell>
          <cell r="H445">
            <v>-1693841.05</v>
          </cell>
          <cell r="I445">
            <v>0</v>
          </cell>
          <cell r="J445">
            <v>-1693841.05</v>
          </cell>
          <cell r="K445">
            <v>-246159.13</v>
          </cell>
        </row>
        <row r="447">
          <cell r="F447">
            <v>2537486.33</v>
          </cell>
          <cell r="G447">
            <v>0</v>
          </cell>
          <cell r="H447">
            <v>2537486.33</v>
          </cell>
          <cell r="I447">
            <v>0</v>
          </cell>
          <cell r="J447">
            <v>2537486.33</v>
          </cell>
          <cell r="K447">
            <v>0</v>
          </cell>
        </row>
        <row r="448">
          <cell r="F448">
            <v>45751438.450000003</v>
          </cell>
          <cell r="G448">
            <v>0</v>
          </cell>
          <cell r="H448">
            <v>45751438.450000003</v>
          </cell>
          <cell r="I448">
            <v>0</v>
          </cell>
          <cell r="J448">
            <v>45751438.450000003</v>
          </cell>
          <cell r="K448">
            <v>0</v>
          </cell>
        </row>
        <row r="449">
          <cell r="F449">
            <v>98164329.379999995</v>
          </cell>
          <cell r="G449">
            <v>0</v>
          </cell>
          <cell r="H449">
            <v>98164329.379999995</v>
          </cell>
          <cell r="I449">
            <v>0</v>
          </cell>
          <cell r="J449">
            <v>98164329.379999995</v>
          </cell>
          <cell r="K449">
            <v>0</v>
          </cell>
        </row>
        <row r="450">
          <cell r="F450">
            <v>3449655.13</v>
          </cell>
          <cell r="G450">
            <v>0</v>
          </cell>
          <cell r="H450">
            <v>3449655.13</v>
          </cell>
          <cell r="I450">
            <v>0</v>
          </cell>
          <cell r="J450">
            <v>3449655.13</v>
          </cell>
          <cell r="K450">
            <v>0</v>
          </cell>
        </row>
        <row r="451">
          <cell r="F451">
            <v>16256133.529999999</v>
          </cell>
          <cell r="G451">
            <v>0</v>
          </cell>
          <cell r="H451">
            <v>16256133.529999999</v>
          </cell>
          <cell r="I451">
            <v>0</v>
          </cell>
          <cell r="J451">
            <v>16256133.529999999</v>
          </cell>
          <cell r="K451">
            <v>0</v>
          </cell>
        </row>
        <row r="452">
          <cell r="F452">
            <v>1099575.6599999999</v>
          </cell>
          <cell r="G452">
            <v>0</v>
          </cell>
          <cell r="H452">
            <v>1099575.6599999999</v>
          </cell>
          <cell r="I452">
            <v>0</v>
          </cell>
          <cell r="J452">
            <v>1099575.6599999999</v>
          </cell>
          <cell r="K452">
            <v>0</v>
          </cell>
        </row>
        <row r="453">
          <cell r="F453">
            <v>-3696711.29</v>
          </cell>
          <cell r="G453">
            <v>0</v>
          </cell>
          <cell r="H453">
            <v>-3696711.29</v>
          </cell>
          <cell r="I453">
            <v>0</v>
          </cell>
          <cell r="J453">
            <v>-3696711.29</v>
          </cell>
          <cell r="K453">
            <v>0</v>
          </cell>
        </row>
        <row r="454">
          <cell r="F454">
            <v>531134.71999999997</v>
          </cell>
          <cell r="G454">
            <v>0</v>
          </cell>
          <cell r="H454">
            <v>531134.71999999997</v>
          </cell>
          <cell r="I454">
            <v>0</v>
          </cell>
          <cell r="J454">
            <v>531134.71999999997</v>
          </cell>
          <cell r="K454">
            <v>0</v>
          </cell>
        </row>
        <row r="455">
          <cell r="F455">
            <v>923826.35</v>
          </cell>
          <cell r="G455">
            <v>0</v>
          </cell>
          <cell r="H455">
            <v>923826.35</v>
          </cell>
          <cell r="I455">
            <v>0</v>
          </cell>
          <cell r="J455">
            <v>923826.35</v>
          </cell>
          <cell r="K455">
            <v>0</v>
          </cell>
        </row>
        <row r="456">
          <cell r="F456">
            <v>139061.04999999999</v>
          </cell>
          <cell r="G456">
            <v>0</v>
          </cell>
          <cell r="H456">
            <v>139061.04999999999</v>
          </cell>
          <cell r="I456">
            <v>0</v>
          </cell>
          <cell r="J456">
            <v>139061.04999999999</v>
          </cell>
          <cell r="K456">
            <v>0</v>
          </cell>
        </row>
        <row r="457">
          <cell r="F457">
            <v>91019.76</v>
          </cell>
          <cell r="G457">
            <v>0</v>
          </cell>
          <cell r="H457">
            <v>91019.76</v>
          </cell>
          <cell r="I457">
            <v>0</v>
          </cell>
          <cell r="J457">
            <v>91019.76</v>
          </cell>
          <cell r="K457">
            <v>0</v>
          </cell>
        </row>
        <row r="458">
          <cell r="F458">
            <v>3177579.46</v>
          </cell>
          <cell r="G458">
            <v>0</v>
          </cell>
          <cell r="H458">
            <v>3177579.46</v>
          </cell>
          <cell r="I458">
            <v>0</v>
          </cell>
          <cell r="J458">
            <v>3177579.46</v>
          </cell>
          <cell r="K458">
            <v>0</v>
          </cell>
        </row>
        <row r="459">
          <cell r="F459">
            <v>47773.43</v>
          </cell>
          <cell r="G459">
            <v>0</v>
          </cell>
          <cell r="H459">
            <v>47773.43</v>
          </cell>
          <cell r="I459">
            <v>0</v>
          </cell>
          <cell r="J459">
            <v>47773.43</v>
          </cell>
          <cell r="K459">
            <v>0</v>
          </cell>
        </row>
        <row r="460">
          <cell r="F460">
            <v>3635863.51</v>
          </cell>
          <cell r="G460">
            <v>0</v>
          </cell>
          <cell r="H460">
            <v>3635863.51</v>
          </cell>
          <cell r="I460">
            <v>0</v>
          </cell>
          <cell r="J460">
            <v>3635863.51</v>
          </cell>
          <cell r="K460">
            <v>0</v>
          </cell>
        </row>
        <row r="461"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203893554.12</v>
          </cell>
        </row>
        <row r="462"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-2863807.06</v>
          </cell>
        </row>
        <row r="463">
          <cell r="F463">
            <v>172108165.47</v>
          </cell>
          <cell r="G463">
            <v>0</v>
          </cell>
          <cell r="H463">
            <v>172108165.47</v>
          </cell>
          <cell r="I463">
            <v>0</v>
          </cell>
          <cell r="J463">
            <v>172108165.47</v>
          </cell>
          <cell r="K463">
            <v>201029747.06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227511.32</v>
          </cell>
        </row>
        <row r="466">
          <cell r="F466">
            <v>1538992.15</v>
          </cell>
          <cell r="G466">
            <v>-243392.08</v>
          </cell>
          <cell r="H466">
            <v>1295600.07</v>
          </cell>
          <cell r="I466">
            <v>0</v>
          </cell>
          <cell r="J466">
            <v>1295600.07</v>
          </cell>
          <cell r="K466">
            <v>0</v>
          </cell>
        </row>
        <row r="467">
          <cell r="F467">
            <v>1538992.15</v>
          </cell>
          <cell r="G467">
            <v>-243392.08</v>
          </cell>
          <cell r="H467">
            <v>1295600.07</v>
          </cell>
          <cell r="I467">
            <v>0</v>
          </cell>
          <cell r="J467">
            <v>1295600.07</v>
          </cell>
          <cell r="K467">
            <v>227511.32</v>
          </cell>
        </row>
        <row r="469"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6417797.4400000004</v>
          </cell>
        </row>
        <row r="472">
          <cell r="F472">
            <v>641610.79</v>
          </cell>
          <cell r="G472">
            <v>0</v>
          </cell>
          <cell r="H472">
            <v>641610.79</v>
          </cell>
          <cell r="I472">
            <v>0</v>
          </cell>
          <cell r="J472">
            <v>641610.79</v>
          </cell>
          <cell r="K472">
            <v>0</v>
          </cell>
        </row>
        <row r="473">
          <cell r="F473">
            <v>255572.43</v>
          </cell>
          <cell r="G473">
            <v>0</v>
          </cell>
          <cell r="H473">
            <v>255572.43</v>
          </cell>
          <cell r="I473">
            <v>0</v>
          </cell>
          <cell r="J473">
            <v>255572.43</v>
          </cell>
          <cell r="K473">
            <v>0</v>
          </cell>
        </row>
        <row r="474">
          <cell r="F474">
            <v>2228693.25</v>
          </cell>
          <cell r="G474">
            <v>0</v>
          </cell>
          <cell r="H474">
            <v>2228693.25</v>
          </cell>
          <cell r="I474">
            <v>0</v>
          </cell>
          <cell r="J474">
            <v>2228693.25</v>
          </cell>
          <cell r="K474">
            <v>0</v>
          </cell>
        </row>
        <row r="475">
          <cell r="F475">
            <v>207693.79</v>
          </cell>
          <cell r="G475">
            <v>0</v>
          </cell>
          <cell r="H475">
            <v>207693.79</v>
          </cell>
          <cell r="I475">
            <v>0</v>
          </cell>
          <cell r="J475">
            <v>207693.79</v>
          </cell>
          <cell r="K475">
            <v>0</v>
          </cell>
        </row>
        <row r="476">
          <cell r="F476">
            <v>3751344.35</v>
          </cell>
          <cell r="G476">
            <v>0</v>
          </cell>
          <cell r="H476">
            <v>3751344.35</v>
          </cell>
          <cell r="I476">
            <v>0</v>
          </cell>
          <cell r="J476">
            <v>3751344.35</v>
          </cell>
          <cell r="K476">
            <v>0</v>
          </cell>
        </row>
        <row r="477">
          <cell r="F477">
            <v>245929.56</v>
          </cell>
          <cell r="G477">
            <v>0</v>
          </cell>
          <cell r="H477">
            <v>245929.56</v>
          </cell>
          <cell r="I477">
            <v>0</v>
          </cell>
          <cell r="J477">
            <v>245929.56</v>
          </cell>
          <cell r="K477">
            <v>0</v>
          </cell>
        </row>
        <row r="478">
          <cell r="F478">
            <v>813539.92</v>
          </cell>
          <cell r="G478">
            <v>0</v>
          </cell>
          <cell r="H478">
            <v>813539.92</v>
          </cell>
          <cell r="I478">
            <v>0</v>
          </cell>
          <cell r="J478">
            <v>813539.92</v>
          </cell>
          <cell r="K478">
            <v>0</v>
          </cell>
        </row>
        <row r="479">
          <cell r="F479">
            <v>8144384.0899999989</v>
          </cell>
          <cell r="G479">
            <v>0</v>
          </cell>
          <cell r="H479">
            <v>8144384.0899999989</v>
          </cell>
          <cell r="I479">
            <v>0</v>
          </cell>
          <cell r="J479">
            <v>8144384.0899999989</v>
          </cell>
          <cell r="K479">
            <v>6417797.4400000004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8"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90">
          <cell r="F490">
            <v>1612660.33</v>
          </cell>
          <cell r="G490">
            <v>0</v>
          </cell>
          <cell r="H490">
            <v>1612660.33</v>
          </cell>
          <cell r="I490">
            <v>0</v>
          </cell>
          <cell r="J490">
            <v>1612660.33</v>
          </cell>
          <cell r="K490">
            <v>0</v>
          </cell>
        </row>
        <row r="491">
          <cell r="F491">
            <v>426658.67</v>
          </cell>
          <cell r="G491">
            <v>0</v>
          </cell>
          <cell r="H491">
            <v>426658.67</v>
          </cell>
          <cell r="I491">
            <v>0</v>
          </cell>
          <cell r="J491">
            <v>426658.67</v>
          </cell>
          <cell r="K491">
            <v>0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1848421.13</v>
          </cell>
        </row>
        <row r="493"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1298090.8</v>
          </cell>
        </row>
        <row r="494"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341948.94</v>
          </cell>
        </row>
        <row r="495">
          <cell r="F495">
            <v>2039319</v>
          </cell>
          <cell r="G495">
            <v>0</v>
          </cell>
          <cell r="H495">
            <v>2039319</v>
          </cell>
          <cell r="I495">
            <v>0</v>
          </cell>
          <cell r="J495">
            <v>2039319</v>
          </cell>
          <cell r="K495">
            <v>3488460.8699999996</v>
          </cell>
        </row>
        <row r="497">
          <cell r="F497">
            <v>45145195.560000002</v>
          </cell>
          <cell r="G497">
            <v>41966.5</v>
          </cell>
          <cell r="H497">
            <v>45187162.060000002</v>
          </cell>
          <cell r="I497">
            <v>0</v>
          </cell>
          <cell r="J497">
            <v>45187162.060000002</v>
          </cell>
          <cell r="K497">
            <v>0</v>
          </cell>
        </row>
        <row r="498">
          <cell r="F498">
            <v>30302.95</v>
          </cell>
          <cell r="G498">
            <v>0</v>
          </cell>
          <cell r="H498">
            <v>30302.95</v>
          </cell>
          <cell r="I498">
            <v>0</v>
          </cell>
          <cell r="J498">
            <v>30302.95</v>
          </cell>
          <cell r="K498">
            <v>0</v>
          </cell>
        </row>
        <row r="499">
          <cell r="F499">
            <v>59241.2</v>
          </cell>
          <cell r="G499">
            <v>0</v>
          </cell>
          <cell r="H499">
            <v>59241.2</v>
          </cell>
          <cell r="I499">
            <v>0</v>
          </cell>
          <cell r="J499">
            <v>59241.2</v>
          </cell>
          <cell r="K499">
            <v>0</v>
          </cell>
        </row>
        <row r="500">
          <cell r="F500">
            <v>40327.769999999997</v>
          </cell>
          <cell r="G500">
            <v>0</v>
          </cell>
          <cell r="H500">
            <v>40327.769999999997</v>
          </cell>
          <cell r="I500">
            <v>0</v>
          </cell>
          <cell r="J500">
            <v>40327.769999999997</v>
          </cell>
          <cell r="K500">
            <v>0</v>
          </cell>
        </row>
        <row r="501">
          <cell r="F501">
            <v>88384.4</v>
          </cell>
          <cell r="G501">
            <v>0</v>
          </cell>
          <cell r="H501">
            <v>88384.4</v>
          </cell>
          <cell r="I501">
            <v>0</v>
          </cell>
          <cell r="J501">
            <v>88384.4</v>
          </cell>
          <cell r="K501">
            <v>0</v>
          </cell>
        </row>
        <row r="502">
          <cell r="F502">
            <v>27593.13</v>
          </cell>
          <cell r="G502">
            <v>0</v>
          </cell>
          <cell r="H502">
            <v>27593.13</v>
          </cell>
          <cell r="I502">
            <v>0</v>
          </cell>
          <cell r="J502">
            <v>27593.13</v>
          </cell>
          <cell r="K502">
            <v>0</v>
          </cell>
        </row>
        <row r="503">
          <cell r="F503">
            <v>22258.54</v>
          </cell>
          <cell r="G503">
            <v>0</v>
          </cell>
          <cell r="H503">
            <v>22258.54</v>
          </cell>
          <cell r="I503">
            <v>0</v>
          </cell>
          <cell r="J503">
            <v>22258.54</v>
          </cell>
          <cell r="K503">
            <v>0</v>
          </cell>
        </row>
        <row r="504">
          <cell r="F504">
            <v>78549.33</v>
          </cell>
          <cell r="G504">
            <v>0</v>
          </cell>
          <cell r="H504">
            <v>78549.33</v>
          </cell>
          <cell r="I504">
            <v>0</v>
          </cell>
          <cell r="J504">
            <v>78549.33</v>
          </cell>
          <cell r="K504">
            <v>0</v>
          </cell>
        </row>
        <row r="505">
          <cell r="F505">
            <v>394660.62</v>
          </cell>
          <cell r="G505">
            <v>0</v>
          </cell>
          <cell r="H505">
            <v>394660.62</v>
          </cell>
          <cell r="I505">
            <v>0</v>
          </cell>
          <cell r="J505">
            <v>394660.62</v>
          </cell>
          <cell r="K505">
            <v>0</v>
          </cell>
        </row>
        <row r="506"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50357810.829999998</v>
          </cell>
        </row>
        <row r="507">
          <cell r="F507">
            <v>1153672.78</v>
          </cell>
          <cell r="G507">
            <v>0</v>
          </cell>
          <cell r="H507">
            <v>1153672.78</v>
          </cell>
          <cell r="I507">
            <v>0</v>
          </cell>
          <cell r="J507">
            <v>1153672.78</v>
          </cell>
          <cell r="K507">
            <v>0</v>
          </cell>
        </row>
        <row r="508"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1581904.84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135048.16</v>
          </cell>
        </row>
        <row r="510">
          <cell r="F510">
            <v>47040186.280000009</v>
          </cell>
          <cell r="G510">
            <v>41966.5</v>
          </cell>
          <cell r="H510">
            <v>47082152.780000009</v>
          </cell>
          <cell r="I510">
            <v>0</v>
          </cell>
          <cell r="J510">
            <v>47082152.780000009</v>
          </cell>
          <cell r="K510">
            <v>52074763.829999998</v>
          </cell>
        </row>
        <row r="512">
          <cell r="F512">
            <v>99640644.5</v>
          </cell>
          <cell r="G512">
            <v>-180244.83</v>
          </cell>
          <cell r="H512">
            <v>99460399.670000002</v>
          </cell>
          <cell r="I512">
            <v>0</v>
          </cell>
          <cell r="J512">
            <v>99460399.670000002</v>
          </cell>
          <cell r="K512">
            <v>0</v>
          </cell>
        </row>
        <row r="513">
          <cell r="F513">
            <v>471393.26</v>
          </cell>
          <cell r="G513">
            <v>0</v>
          </cell>
          <cell r="H513">
            <v>471393.26</v>
          </cell>
          <cell r="I513">
            <v>0</v>
          </cell>
          <cell r="J513">
            <v>471393.26</v>
          </cell>
          <cell r="K513">
            <v>0</v>
          </cell>
        </row>
        <row r="514">
          <cell r="F514">
            <v>93589.8</v>
          </cell>
          <cell r="G514">
            <v>0</v>
          </cell>
          <cell r="H514">
            <v>93589.8</v>
          </cell>
          <cell r="I514">
            <v>0</v>
          </cell>
          <cell r="J514">
            <v>93589.8</v>
          </cell>
          <cell r="K514">
            <v>0</v>
          </cell>
        </row>
        <row r="515">
          <cell r="F515">
            <v>73089.5</v>
          </cell>
          <cell r="G515">
            <v>62750</v>
          </cell>
          <cell r="H515">
            <v>135839.5</v>
          </cell>
          <cell r="I515">
            <v>0</v>
          </cell>
          <cell r="J515">
            <v>135839.5</v>
          </cell>
          <cell r="K515">
            <v>0</v>
          </cell>
        </row>
        <row r="516">
          <cell r="F516">
            <v>641390.76</v>
          </cell>
          <cell r="G516">
            <v>-119190.5</v>
          </cell>
          <cell r="H516">
            <v>522200.26</v>
          </cell>
          <cell r="I516">
            <v>0</v>
          </cell>
          <cell r="J516">
            <v>522200.26</v>
          </cell>
          <cell r="K516">
            <v>0</v>
          </cell>
        </row>
        <row r="517">
          <cell r="F517">
            <v>72333.289999999994</v>
          </cell>
          <cell r="G517">
            <v>0</v>
          </cell>
          <cell r="H517">
            <v>72333.289999999994</v>
          </cell>
          <cell r="I517">
            <v>0</v>
          </cell>
          <cell r="J517">
            <v>72333.289999999994</v>
          </cell>
          <cell r="K517">
            <v>0</v>
          </cell>
        </row>
        <row r="518">
          <cell r="F518">
            <v>3696472.22</v>
          </cell>
          <cell r="G518">
            <v>0</v>
          </cell>
          <cell r="H518">
            <v>3696472.22</v>
          </cell>
          <cell r="I518">
            <v>0</v>
          </cell>
          <cell r="J518">
            <v>3696472.22</v>
          </cell>
          <cell r="K518">
            <v>0</v>
          </cell>
        </row>
        <row r="519">
          <cell r="F519">
            <v>22210.1</v>
          </cell>
          <cell r="G519">
            <v>0</v>
          </cell>
          <cell r="H519">
            <v>22210.1</v>
          </cell>
          <cell r="I519">
            <v>0</v>
          </cell>
          <cell r="J519">
            <v>22210.1</v>
          </cell>
          <cell r="K519">
            <v>0</v>
          </cell>
        </row>
        <row r="520"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124682806.59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124120.89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83.36</v>
          </cell>
        </row>
        <row r="523"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4510.46</v>
          </cell>
        </row>
        <row r="524"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958753.82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11667.18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28824.21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2382.39</v>
          </cell>
        </row>
        <row r="528">
          <cell r="F528">
            <v>0</v>
          </cell>
          <cell r="G528">
            <v>580160</v>
          </cell>
          <cell r="H528">
            <v>580160</v>
          </cell>
          <cell r="I528">
            <v>0</v>
          </cell>
          <cell r="J528">
            <v>580160</v>
          </cell>
          <cell r="K528">
            <v>0</v>
          </cell>
        </row>
        <row r="529">
          <cell r="F529">
            <v>104711123.43000001</v>
          </cell>
          <cell r="G529">
            <v>343474.67000000004</v>
          </cell>
          <cell r="H529">
            <v>105054598.10000001</v>
          </cell>
          <cell r="I529">
            <v>0</v>
          </cell>
          <cell r="J529">
            <v>105054598.10000001</v>
          </cell>
          <cell r="K529">
            <v>125813148.89999999</v>
          </cell>
        </row>
        <row r="531">
          <cell r="F531">
            <v>1191821.33</v>
          </cell>
          <cell r="G531">
            <v>0</v>
          </cell>
          <cell r="H531">
            <v>1191821.33</v>
          </cell>
          <cell r="I531">
            <v>0</v>
          </cell>
          <cell r="J531">
            <v>1191821.33</v>
          </cell>
          <cell r="K531">
            <v>0</v>
          </cell>
        </row>
        <row r="532">
          <cell r="F532">
            <v>8957</v>
          </cell>
          <cell r="G532">
            <v>0</v>
          </cell>
          <cell r="H532">
            <v>8957</v>
          </cell>
          <cell r="I532">
            <v>0</v>
          </cell>
          <cell r="J532">
            <v>8957</v>
          </cell>
          <cell r="K532">
            <v>0</v>
          </cell>
        </row>
        <row r="533">
          <cell r="F533">
            <v>18406.939999999999</v>
          </cell>
          <cell r="G533">
            <v>0</v>
          </cell>
          <cell r="H533">
            <v>18406.939999999999</v>
          </cell>
          <cell r="I533">
            <v>0</v>
          </cell>
          <cell r="J533">
            <v>18406.939999999999</v>
          </cell>
          <cell r="K533">
            <v>0</v>
          </cell>
        </row>
        <row r="534">
          <cell r="F534">
            <v>451846</v>
          </cell>
          <cell r="G534">
            <v>0</v>
          </cell>
          <cell r="H534">
            <v>451846</v>
          </cell>
          <cell r="I534">
            <v>0</v>
          </cell>
          <cell r="J534">
            <v>451846</v>
          </cell>
          <cell r="K534">
            <v>0</v>
          </cell>
        </row>
        <row r="535">
          <cell r="F535">
            <v>147153</v>
          </cell>
          <cell r="G535">
            <v>0</v>
          </cell>
          <cell r="H535">
            <v>147153</v>
          </cell>
          <cell r="I535">
            <v>0</v>
          </cell>
          <cell r="J535">
            <v>147153</v>
          </cell>
          <cell r="K535">
            <v>0</v>
          </cell>
        </row>
        <row r="536">
          <cell r="F536">
            <v>11326.59</v>
          </cell>
          <cell r="G536">
            <v>-49224.959999999999</v>
          </cell>
          <cell r="H536">
            <v>-37898.370000000003</v>
          </cell>
          <cell r="I536">
            <v>0</v>
          </cell>
          <cell r="J536">
            <v>-37898.370000000003</v>
          </cell>
          <cell r="K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987054.97</v>
          </cell>
        </row>
        <row r="538"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13142.78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7889.64</v>
          </cell>
        </row>
        <row r="540"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22878.05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175721.43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167501</v>
          </cell>
        </row>
        <row r="543">
          <cell r="F543">
            <v>1829510.86</v>
          </cell>
          <cell r="G543">
            <v>-49224.959999999999</v>
          </cell>
          <cell r="H543">
            <v>1780285.9</v>
          </cell>
          <cell r="I543">
            <v>0</v>
          </cell>
          <cell r="J543">
            <v>1780285.9</v>
          </cell>
          <cell r="K543">
            <v>1374187.87</v>
          </cell>
        </row>
        <row r="545">
          <cell r="F545">
            <v>19624367.170000002</v>
          </cell>
          <cell r="G545">
            <v>-40527</v>
          </cell>
          <cell r="H545">
            <v>19583840.170000002</v>
          </cell>
          <cell r="I545">
            <v>0</v>
          </cell>
          <cell r="J545">
            <v>19583840.170000002</v>
          </cell>
          <cell r="K545">
            <v>0</v>
          </cell>
        </row>
        <row r="546">
          <cell r="F546">
            <v>191795.78</v>
          </cell>
          <cell r="G546">
            <v>0</v>
          </cell>
          <cell r="H546">
            <v>191795.78</v>
          </cell>
          <cell r="I546">
            <v>0</v>
          </cell>
          <cell r="J546">
            <v>191795.78</v>
          </cell>
          <cell r="K546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18776784.5</v>
          </cell>
        </row>
        <row r="548"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249181.37</v>
          </cell>
        </row>
        <row r="549">
          <cell r="F549">
            <v>19816162.950000003</v>
          </cell>
          <cell r="G549">
            <v>-40527</v>
          </cell>
          <cell r="H549">
            <v>19775635.950000003</v>
          </cell>
          <cell r="I549">
            <v>0</v>
          </cell>
          <cell r="J549">
            <v>19775635.950000003</v>
          </cell>
          <cell r="K549">
            <v>19025965.870000001</v>
          </cell>
        </row>
        <row r="551">
          <cell r="F551">
            <v>3398113.48</v>
          </cell>
          <cell r="G551">
            <v>-7299.01</v>
          </cell>
          <cell r="H551">
            <v>3390814.47</v>
          </cell>
          <cell r="I551">
            <v>0</v>
          </cell>
          <cell r="J551">
            <v>3390814.47</v>
          </cell>
          <cell r="K551">
            <v>0</v>
          </cell>
        </row>
        <row r="552">
          <cell r="F552">
            <v>119725.99</v>
          </cell>
          <cell r="G552">
            <v>0</v>
          </cell>
          <cell r="H552">
            <v>119725.99</v>
          </cell>
          <cell r="I552">
            <v>0</v>
          </cell>
          <cell r="J552">
            <v>119725.99</v>
          </cell>
          <cell r="K552">
            <v>0</v>
          </cell>
        </row>
        <row r="553">
          <cell r="F553">
            <v>101873.36</v>
          </cell>
          <cell r="G553">
            <v>0</v>
          </cell>
          <cell r="H553">
            <v>101873.36</v>
          </cell>
          <cell r="I553">
            <v>0</v>
          </cell>
          <cell r="J553">
            <v>101873.36</v>
          </cell>
          <cell r="K553">
            <v>0</v>
          </cell>
        </row>
        <row r="554"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3230657.48</v>
          </cell>
        </row>
        <row r="555"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117594.11</v>
          </cell>
        </row>
        <row r="556"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111783.25</v>
          </cell>
        </row>
        <row r="557">
          <cell r="F557">
            <v>3619712.83</v>
          </cell>
          <cell r="G557">
            <v>-7299.01</v>
          </cell>
          <cell r="H557">
            <v>3612413.8200000003</v>
          </cell>
          <cell r="I557">
            <v>0</v>
          </cell>
          <cell r="J557">
            <v>3612413.8200000003</v>
          </cell>
          <cell r="K557">
            <v>3460034.84</v>
          </cell>
        </row>
        <row r="559">
          <cell r="F559">
            <v>109885.9</v>
          </cell>
          <cell r="G559">
            <v>498498.52</v>
          </cell>
          <cell r="H559">
            <v>608384.42000000004</v>
          </cell>
          <cell r="I559">
            <v>0</v>
          </cell>
          <cell r="J559">
            <v>608384.42000000004</v>
          </cell>
          <cell r="K559">
            <v>0</v>
          </cell>
        </row>
        <row r="560">
          <cell r="F560">
            <v>4069.37</v>
          </cell>
          <cell r="G560">
            <v>11000</v>
          </cell>
          <cell r="H560">
            <v>15069.37</v>
          </cell>
          <cell r="I560">
            <v>0</v>
          </cell>
          <cell r="J560">
            <v>15069.37</v>
          </cell>
          <cell r="K560">
            <v>0</v>
          </cell>
        </row>
        <row r="561">
          <cell r="F561">
            <v>1143426.72</v>
          </cell>
          <cell r="G561">
            <v>0</v>
          </cell>
          <cell r="H561">
            <v>1143426.72</v>
          </cell>
          <cell r="I561">
            <v>0</v>
          </cell>
          <cell r="J561">
            <v>1143426.72</v>
          </cell>
          <cell r="K561">
            <v>0</v>
          </cell>
        </row>
        <row r="562"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154766.22</v>
          </cell>
        </row>
        <row r="563"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445835.04</v>
          </cell>
        </row>
        <row r="564"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3519.48</v>
          </cell>
        </row>
        <row r="565">
          <cell r="F565">
            <v>0</v>
          </cell>
          <cell r="G565">
            <v>-324570.78000000003</v>
          </cell>
          <cell r="H565">
            <v>-324570.78000000003</v>
          </cell>
          <cell r="I565">
            <v>0</v>
          </cell>
          <cell r="J565">
            <v>-324570.78000000003</v>
          </cell>
          <cell r="K565">
            <v>0</v>
          </cell>
        </row>
        <row r="566">
          <cell r="F566">
            <v>0</v>
          </cell>
          <cell r="G566">
            <v>1397000</v>
          </cell>
          <cell r="H566">
            <v>1397000</v>
          </cell>
          <cell r="I566">
            <v>0</v>
          </cell>
          <cell r="J566">
            <v>1397000</v>
          </cell>
          <cell r="K566">
            <v>0</v>
          </cell>
        </row>
        <row r="567">
          <cell r="F567">
            <v>1257381.99</v>
          </cell>
          <cell r="G567">
            <v>1581927.74</v>
          </cell>
          <cell r="H567">
            <v>2839309.73</v>
          </cell>
          <cell r="I567">
            <v>0</v>
          </cell>
          <cell r="J567">
            <v>2839309.73</v>
          </cell>
          <cell r="K567">
            <v>604120.74</v>
          </cell>
        </row>
        <row r="569"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1">
          <cell r="F571">
            <v>-180313397.34</v>
          </cell>
          <cell r="G571">
            <v>0</v>
          </cell>
          <cell r="H571">
            <v>-180313397.34</v>
          </cell>
          <cell r="I571">
            <v>0</v>
          </cell>
          <cell r="J571">
            <v>-180313397.34</v>
          </cell>
          <cell r="K571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-205840682.91999999</v>
          </cell>
        </row>
        <row r="573">
          <cell r="F573">
            <v>-180313397.34</v>
          </cell>
          <cell r="G573">
            <v>0</v>
          </cell>
          <cell r="H573">
            <v>-180313397.34</v>
          </cell>
          <cell r="I573">
            <v>0</v>
          </cell>
          <cell r="J573">
            <v>-180313397.34</v>
          </cell>
          <cell r="K573">
            <v>-205840682.91999999</v>
          </cell>
        </row>
        <row r="575">
          <cell r="F575">
            <v>-81857.7</v>
          </cell>
          <cell r="G575">
            <v>0</v>
          </cell>
          <cell r="H575">
            <v>-81857.7</v>
          </cell>
          <cell r="I575">
            <v>0</v>
          </cell>
          <cell r="J575">
            <v>-81857.7</v>
          </cell>
          <cell r="K575">
            <v>0</v>
          </cell>
        </row>
        <row r="576"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-179262.29</v>
          </cell>
        </row>
        <row r="577">
          <cell r="F577">
            <v>6161.22</v>
          </cell>
          <cell r="G577">
            <v>0</v>
          </cell>
          <cell r="H577">
            <v>6161.22</v>
          </cell>
          <cell r="I577">
            <v>0</v>
          </cell>
          <cell r="J577">
            <v>6161.22</v>
          </cell>
          <cell r="K577">
            <v>0</v>
          </cell>
        </row>
        <row r="578">
          <cell r="F578">
            <v>71650.33</v>
          </cell>
          <cell r="G578">
            <v>0</v>
          </cell>
          <cell r="H578">
            <v>71650.33</v>
          </cell>
          <cell r="I578">
            <v>0</v>
          </cell>
          <cell r="J578">
            <v>71650.33</v>
          </cell>
          <cell r="K578">
            <v>0</v>
          </cell>
        </row>
        <row r="579"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8941.6</v>
          </cell>
        </row>
        <row r="580">
          <cell r="F580">
            <v>-4046.1499999999942</v>
          </cell>
          <cell r="G580">
            <v>0</v>
          </cell>
          <cell r="H580">
            <v>-4046.1499999999942</v>
          </cell>
          <cell r="I580">
            <v>0</v>
          </cell>
          <cell r="J580">
            <v>-4046.1499999999942</v>
          </cell>
          <cell r="K580">
            <v>-170320.69</v>
          </cell>
        </row>
        <row r="582"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4">
          <cell r="F584">
            <v>-2048073.77</v>
          </cell>
          <cell r="G584">
            <v>1707871.23</v>
          </cell>
          <cell r="H584">
            <v>-340202.54</v>
          </cell>
          <cell r="I584">
            <v>0</v>
          </cell>
          <cell r="J584">
            <v>-340202.54</v>
          </cell>
          <cell r="K584">
            <v>0</v>
          </cell>
        </row>
        <row r="585">
          <cell r="F585">
            <v>-324570.78000000003</v>
          </cell>
          <cell r="G585">
            <v>0</v>
          </cell>
          <cell r="H585">
            <v>-324570.78000000003</v>
          </cell>
          <cell r="I585">
            <v>0</v>
          </cell>
          <cell r="J585">
            <v>-324570.78000000003</v>
          </cell>
          <cell r="K585">
            <v>0</v>
          </cell>
        </row>
        <row r="586">
          <cell r="F586">
            <v>-354569.47</v>
          </cell>
          <cell r="G586">
            <v>324570.78000000003</v>
          </cell>
          <cell r="H586">
            <v>-29998.69</v>
          </cell>
          <cell r="I586">
            <v>0</v>
          </cell>
          <cell r="J586">
            <v>-29998.69</v>
          </cell>
          <cell r="K586">
            <v>0</v>
          </cell>
        </row>
        <row r="587"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-451936.68</v>
          </cell>
        </row>
        <row r="588"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-1214046.01</v>
          </cell>
        </row>
        <row r="589">
          <cell r="F589">
            <v>-2727214.0199999996</v>
          </cell>
          <cell r="G589">
            <v>2032442.01</v>
          </cell>
          <cell r="H589">
            <v>-694772.01</v>
          </cell>
          <cell r="I589">
            <v>0</v>
          </cell>
          <cell r="J589">
            <v>-694772.01</v>
          </cell>
          <cell r="K589">
            <v>-1665982.69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3"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5">
          <cell r="F595">
            <v>1796943.69</v>
          </cell>
          <cell r="G595">
            <v>-1794331.35</v>
          </cell>
          <cell r="H595">
            <v>2612.34</v>
          </cell>
          <cell r="I595">
            <v>0</v>
          </cell>
          <cell r="J595">
            <v>2612.34</v>
          </cell>
          <cell r="K595">
            <v>0</v>
          </cell>
        </row>
        <row r="596">
          <cell r="F596">
            <v>67820.27</v>
          </cell>
          <cell r="G596">
            <v>0</v>
          </cell>
          <cell r="H596">
            <v>67820.27</v>
          </cell>
          <cell r="I596">
            <v>0</v>
          </cell>
          <cell r="J596">
            <v>67820.27</v>
          </cell>
          <cell r="K596">
            <v>0</v>
          </cell>
        </row>
        <row r="597">
          <cell r="F597">
            <v>2000</v>
          </cell>
          <cell r="G597">
            <v>0</v>
          </cell>
          <cell r="H597">
            <v>2000</v>
          </cell>
          <cell r="I597">
            <v>0</v>
          </cell>
          <cell r="J597">
            <v>2000</v>
          </cell>
          <cell r="K597">
            <v>0</v>
          </cell>
        </row>
        <row r="598">
          <cell r="F598">
            <v>31017.599999999999</v>
          </cell>
          <cell r="G598">
            <v>0</v>
          </cell>
          <cell r="H598">
            <v>31017.599999999999</v>
          </cell>
          <cell r="I598">
            <v>0</v>
          </cell>
          <cell r="J598">
            <v>31017.599999999999</v>
          </cell>
          <cell r="K598">
            <v>0</v>
          </cell>
        </row>
        <row r="599">
          <cell r="F599">
            <v>1397000</v>
          </cell>
          <cell r="G599">
            <v>-1397000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F601">
            <v>6161.22</v>
          </cell>
          <cell r="G601">
            <v>0</v>
          </cell>
          <cell r="H601">
            <v>6161.22</v>
          </cell>
          <cell r="I601">
            <v>0</v>
          </cell>
          <cell r="J601">
            <v>6161.22</v>
          </cell>
          <cell r="K601">
            <v>0</v>
          </cell>
        </row>
        <row r="602">
          <cell r="F602">
            <v>-6161.22</v>
          </cell>
          <cell r="G602">
            <v>0</v>
          </cell>
          <cell r="H602">
            <v>-6161.22</v>
          </cell>
          <cell r="I602">
            <v>0</v>
          </cell>
          <cell r="J602">
            <v>-6161.22</v>
          </cell>
          <cell r="K602">
            <v>0</v>
          </cell>
        </row>
        <row r="603">
          <cell r="F603">
            <v>178425.01</v>
          </cell>
          <cell r="G603">
            <v>0</v>
          </cell>
          <cell r="H603">
            <v>178425.01</v>
          </cell>
          <cell r="I603">
            <v>0</v>
          </cell>
          <cell r="J603">
            <v>178425.01</v>
          </cell>
          <cell r="K603">
            <v>0</v>
          </cell>
        </row>
        <row r="604"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139568.09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257615.04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2500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6674.98</v>
          </cell>
        </row>
        <row r="610"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1005610</v>
          </cell>
        </row>
        <row r="611"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8618.24</v>
          </cell>
        </row>
        <row r="612">
          <cell r="F612">
            <v>3473206.5700000003</v>
          </cell>
          <cell r="G612">
            <v>-3191331.35</v>
          </cell>
          <cell r="H612">
            <v>281875.21999999997</v>
          </cell>
          <cell r="I612">
            <v>0</v>
          </cell>
          <cell r="J612">
            <v>281875.21999999997</v>
          </cell>
          <cell r="K612">
            <v>1420586.3499999999</v>
          </cell>
        </row>
        <row r="614"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6">
          <cell r="F616">
            <v>-417155.52</v>
          </cell>
          <cell r="G616">
            <v>0</v>
          </cell>
          <cell r="H616">
            <v>-417155.52</v>
          </cell>
          <cell r="I616">
            <v>0</v>
          </cell>
          <cell r="J616">
            <v>-417155.52</v>
          </cell>
          <cell r="K616">
            <v>0</v>
          </cell>
        </row>
        <row r="617">
          <cell r="F617">
            <v>-1806.07</v>
          </cell>
          <cell r="G617">
            <v>0</v>
          </cell>
          <cell r="H617">
            <v>-1806.07</v>
          </cell>
          <cell r="I617">
            <v>0</v>
          </cell>
          <cell r="J617">
            <v>-1806.07</v>
          </cell>
          <cell r="K617">
            <v>0</v>
          </cell>
        </row>
        <row r="618"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-953946.78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-26.56</v>
          </cell>
        </row>
        <row r="620"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-2599852.8199999998</v>
          </cell>
        </row>
        <row r="621"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4839.18</v>
          </cell>
        </row>
        <row r="622">
          <cell r="F622">
            <v>-418961.59</v>
          </cell>
          <cell r="G622">
            <v>0</v>
          </cell>
          <cell r="H622">
            <v>-418961.59</v>
          </cell>
          <cell r="I622">
            <v>0</v>
          </cell>
          <cell r="J622">
            <v>-418961.59</v>
          </cell>
          <cell r="K622">
            <v>-3548986.98</v>
          </cell>
        </row>
        <row r="624"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6"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8">
          <cell r="F628">
            <v>0</v>
          </cell>
          <cell r="G628">
            <v>-166604.56</v>
          </cell>
          <cell r="H628">
            <v>-166604.56</v>
          </cell>
          <cell r="I628">
            <v>0</v>
          </cell>
          <cell r="J628">
            <v>-166604.56</v>
          </cell>
          <cell r="K628">
            <v>0</v>
          </cell>
        </row>
        <row r="629">
          <cell r="F629">
            <v>0</v>
          </cell>
          <cell r="G629">
            <v>-166604.56</v>
          </cell>
          <cell r="H629">
            <v>-166604.56</v>
          </cell>
          <cell r="I629">
            <v>0</v>
          </cell>
          <cell r="J629">
            <v>-166604.56</v>
          </cell>
          <cell r="K629">
            <v>0</v>
          </cell>
        </row>
        <row r="631">
          <cell r="F631">
            <v>29038.22</v>
          </cell>
          <cell r="G631">
            <v>0</v>
          </cell>
          <cell r="H631">
            <v>29038.22</v>
          </cell>
          <cell r="I631">
            <v>0</v>
          </cell>
          <cell r="J631">
            <v>29038.22</v>
          </cell>
          <cell r="K631">
            <v>0</v>
          </cell>
        </row>
        <row r="632">
          <cell r="F632">
            <v>27514.78</v>
          </cell>
          <cell r="G632">
            <v>0</v>
          </cell>
          <cell r="H632">
            <v>27514.78</v>
          </cell>
          <cell r="I632">
            <v>0</v>
          </cell>
          <cell r="J632">
            <v>27514.78</v>
          </cell>
          <cell r="K632">
            <v>0</v>
          </cell>
        </row>
        <row r="633">
          <cell r="F633">
            <v>3358</v>
          </cell>
          <cell r="G633">
            <v>0</v>
          </cell>
          <cell r="H633">
            <v>3358</v>
          </cell>
          <cell r="I633">
            <v>0</v>
          </cell>
          <cell r="J633">
            <v>3358</v>
          </cell>
          <cell r="K633">
            <v>0</v>
          </cell>
        </row>
        <row r="634">
          <cell r="F634">
            <v>482609.71</v>
          </cell>
          <cell r="G634">
            <v>-62750</v>
          </cell>
          <cell r="H634">
            <v>419859.71</v>
          </cell>
          <cell r="I634">
            <v>0</v>
          </cell>
          <cell r="J634">
            <v>419859.71</v>
          </cell>
          <cell r="K634">
            <v>0</v>
          </cell>
        </row>
        <row r="635"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148</v>
          </cell>
        </row>
        <row r="636">
          <cell r="F636">
            <v>292.83</v>
          </cell>
          <cell r="G636">
            <v>0</v>
          </cell>
          <cell r="H636">
            <v>292.83</v>
          </cell>
          <cell r="I636">
            <v>0</v>
          </cell>
          <cell r="J636">
            <v>292.83</v>
          </cell>
          <cell r="K636">
            <v>53499.64</v>
          </cell>
        </row>
        <row r="637">
          <cell r="F637">
            <v>-292.83</v>
          </cell>
          <cell r="G637">
            <v>0</v>
          </cell>
          <cell r="H637">
            <v>-292.83</v>
          </cell>
          <cell r="I637">
            <v>0</v>
          </cell>
          <cell r="J637">
            <v>-292.83</v>
          </cell>
          <cell r="K637">
            <v>0</v>
          </cell>
        </row>
        <row r="638">
          <cell r="F638">
            <v>208893.75</v>
          </cell>
          <cell r="G638">
            <v>0</v>
          </cell>
          <cell r="H638">
            <v>208893.75</v>
          </cell>
          <cell r="I638">
            <v>0</v>
          </cell>
          <cell r="J638">
            <v>208893.75</v>
          </cell>
          <cell r="K638">
            <v>0</v>
          </cell>
        </row>
        <row r="639"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6699.16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43416.59</v>
          </cell>
        </row>
        <row r="641"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8.76</v>
          </cell>
        </row>
        <row r="642"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195193.15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77743.34</v>
          </cell>
        </row>
        <row r="644">
          <cell r="F644">
            <v>751414.46</v>
          </cell>
          <cell r="G644">
            <v>-62750</v>
          </cell>
          <cell r="H644">
            <v>688664.46</v>
          </cell>
          <cell r="I644">
            <v>0</v>
          </cell>
          <cell r="J644">
            <v>688664.46</v>
          </cell>
          <cell r="K644">
            <v>376708.64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8">
          <cell r="F648">
            <v>30700260.489999998</v>
          </cell>
          <cell r="G648">
            <v>0</v>
          </cell>
          <cell r="H648">
            <v>30700260.489999998</v>
          </cell>
          <cell r="I648">
            <v>0</v>
          </cell>
          <cell r="J648">
            <v>30700260.489999998</v>
          </cell>
          <cell r="K648">
            <v>0</v>
          </cell>
        </row>
        <row r="649">
          <cell r="F649">
            <v>-24834103.260000002</v>
          </cell>
          <cell r="G649">
            <v>-5866157.2300000004</v>
          </cell>
          <cell r="H649">
            <v>-30700260.489999998</v>
          </cell>
          <cell r="I649">
            <v>0</v>
          </cell>
          <cell r="J649">
            <v>-30700260.489999998</v>
          </cell>
          <cell r="K649">
            <v>1158.01</v>
          </cell>
        </row>
        <row r="650"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24596458</v>
          </cell>
        </row>
        <row r="651">
          <cell r="F651">
            <v>5866157.2299999967</v>
          </cell>
          <cell r="G651">
            <v>-5866157.2300000004</v>
          </cell>
          <cell r="H651">
            <v>0</v>
          </cell>
          <cell r="I651">
            <v>0</v>
          </cell>
          <cell r="J651">
            <v>0</v>
          </cell>
          <cell r="K651">
            <v>24597616.010000002</v>
          </cell>
        </row>
        <row r="653">
          <cell r="F653">
            <v>-554523.42000000004</v>
          </cell>
          <cell r="G653">
            <v>0</v>
          </cell>
          <cell r="H653">
            <v>-554523.42000000004</v>
          </cell>
          <cell r="I653">
            <v>0</v>
          </cell>
          <cell r="J653">
            <v>-554523.42000000004</v>
          </cell>
          <cell r="K653">
            <v>0</v>
          </cell>
        </row>
        <row r="654">
          <cell r="F654">
            <v>-774255.02</v>
          </cell>
          <cell r="G654">
            <v>0</v>
          </cell>
          <cell r="H654">
            <v>-774255.02</v>
          </cell>
          <cell r="I654">
            <v>0</v>
          </cell>
          <cell r="J654">
            <v>-774255.02</v>
          </cell>
          <cell r="K654">
            <v>0</v>
          </cell>
        </row>
        <row r="655"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-1111029.26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-579661.24</v>
          </cell>
        </row>
        <row r="657">
          <cell r="F657">
            <v>27514.78</v>
          </cell>
          <cell r="G657">
            <v>0</v>
          </cell>
          <cell r="H657">
            <v>27514.78</v>
          </cell>
          <cell r="I657">
            <v>0</v>
          </cell>
          <cell r="J657">
            <v>27514.78</v>
          </cell>
          <cell r="K657">
            <v>0</v>
          </cell>
        </row>
        <row r="658">
          <cell r="F658">
            <v>-27514.78</v>
          </cell>
          <cell r="G658">
            <v>0</v>
          </cell>
          <cell r="H658">
            <v>-27514.78</v>
          </cell>
          <cell r="I658">
            <v>0</v>
          </cell>
          <cell r="J658">
            <v>-27514.78</v>
          </cell>
          <cell r="K658">
            <v>0</v>
          </cell>
        </row>
        <row r="659">
          <cell r="F659">
            <v>1726160.04</v>
          </cell>
          <cell r="G659">
            <v>0</v>
          </cell>
          <cell r="H659">
            <v>1726160.04</v>
          </cell>
          <cell r="I659">
            <v>0</v>
          </cell>
          <cell r="J659">
            <v>1726160.04</v>
          </cell>
          <cell r="K659">
            <v>0</v>
          </cell>
        </row>
        <row r="660">
          <cell r="F660">
            <v>635603.02</v>
          </cell>
          <cell r="G660">
            <v>0</v>
          </cell>
          <cell r="H660">
            <v>635603.02</v>
          </cell>
          <cell r="I660">
            <v>0</v>
          </cell>
          <cell r="J660">
            <v>635603.02</v>
          </cell>
          <cell r="K660">
            <v>0</v>
          </cell>
        </row>
        <row r="661">
          <cell r="F661">
            <v>292.83</v>
          </cell>
          <cell r="G661">
            <v>0</v>
          </cell>
          <cell r="H661">
            <v>292.83</v>
          </cell>
          <cell r="I661">
            <v>0</v>
          </cell>
          <cell r="J661">
            <v>292.83</v>
          </cell>
          <cell r="K661">
            <v>0</v>
          </cell>
        </row>
        <row r="662"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1372216.06</v>
          </cell>
        </row>
        <row r="663"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1260661.1100000001</v>
          </cell>
        </row>
        <row r="664"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107.46</v>
          </cell>
        </row>
        <row r="665">
          <cell r="F665">
            <v>0</v>
          </cell>
          <cell r="G665">
            <v>6032761.79</v>
          </cell>
          <cell r="H665">
            <v>6032761.79</v>
          </cell>
          <cell r="I665">
            <v>0</v>
          </cell>
          <cell r="J665">
            <v>6032761.79</v>
          </cell>
          <cell r="K665">
            <v>0</v>
          </cell>
        </row>
        <row r="666">
          <cell r="F666">
            <v>1033277.4500000001</v>
          </cell>
          <cell r="G666">
            <v>6032761.79</v>
          </cell>
          <cell r="H666">
            <v>7066039.2400000002</v>
          </cell>
          <cell r="I666">
            <v>0</v>
          </cell>
          <cell r="J666">
            <v>7066039.2400000002</v>
          </cell>
          <cell r="K666">
            <v>942294.13000000012</v>
          </cell>
        </row>
        <row r="668"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70"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2"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7133361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7133361</v>
          </cell>
        </row>
        <row r="676">
          <cell r="F676">
            <v>3768565</v>
          </cell>
          <cell r="G676">
            <v>-1480256.54</v>
          </cell>
          <cell r="H676">
            <v>2288308.46</v>
          </cell>
          <cell r="I676">
            <v>0</v>
          </cell>
          <cell r="J676">
            <v>2288308.46</v>
          </cell>
          <cell r="K676">
            <v>0</v>
          </cell>
        </row>
        <row r="677"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-5211234</v>
          </cell>
        </row>
        <row r="678"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582201</v>
          </cell>
        </row>
        <row r="679">
          <cell r="F679">
            <v>0</v>
          </cell>
          <cell r="G679">
            <v>-110230.39999999999</v>
          </cell>
          <cell r="H679">
            <v>-110230.39999999999</v>
          </cell>
          <cell r="I679">
            <v>0</v>
          </cell>
          <cell r="J679">
            <v>-110230.39999999999</v>
          </cell>
          <cell r="K679">
            <v>0</v>
          </cell>
        </row>
        <row r="680">
          <cell r="F680">
            <v>0</v>
          </cell>
          <cell r="G680">
            <v>9834.4</v>
          </cell>
          <cell r="H680">
            <v>9834.4</v>
          </cell>
          <cell r="I680">
            <v>0</v>
          </cell>
          <cell r="J680">
            <v>9834.4</v>
          </cell>
          <cell r="K680">
            <v>0</v>
          </cell>
        </row>
        <row r="681">
          <cell r="F681">
            <v>3768565</v>
          </cell>
          <cell r="G681">
            <v>-1580652.54</v>
          </cell>
          <cell r="H681">
            <v>2187912.46</v>
          </cell>
          <cell r="I681">
            <v>0</v>
          </cell>
          <cell r="J681">
            <v>2187912.46</v>
          </cell>
          <cell r="K681">
            <v>-4629033</v>
          </cell>
        </row>
        <row r="683">
          <cell r="F683">
            <v>7398733.8700000001</v>
          </cell>
          <cell r="G683">
            <v>122930.22</v>
          </cell>
          <cell r="H683">
            <v>7521664.0899999999</v>
          </cell>
          <cell r="I683">
            <v>0</v>
          </cell>
          <cell r="J683">
            <v>7521664.0899999999</v>
          </cell>
          <cell r="K683">
            <v>11646426.27</v>
          </cell>
        </row>
        <row r="684">
          <cell r="F684">
            <v>7398733.8700000001</v>
          </cell>
          <cell r="G684">
            <v>122930.22</v>
          </cell>
          <cell r="H684">
            <v>7521664.0899999999</v>
          </cell>
          <cell r="I684">
            <v>0</v>
          </cell>
          <cell r="J684">
            <v>7521664.0899999999</v>
          </cell>
          <cell r="K684">
            <v>11646426.27</v>
          </cell>
        </row>
        <row r="685">
          <cell r="F685">
            <v>8.0000021494925022E-2</v>
          </cell>
          <cell r="G685">
            <v>-1.6007106751203537E-9</v>
          </cell>
          <cell r="H685">
            <v>8.0000019632279873E-2</v>
          </cell>
          <cell r="I685">
            <v>0</v>
          </cell>
          <cell r="J685">
            <v>8.0000019632279873E-2</v>
          </cell>
          <cell r="K685">
            <v>3.9115548133850098E-8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Wykaz jednostek"/>
      <sheetName val="SF"/>
      <sheetName val="ZZwK GK"/>
      <sheetName val="ZZwK Sp"/>
      <sheetName val="ZZwK 2"/>
      <sheetName val="N01A"/>
      <sheetName val="N01B"/>
      <sheetName val="N02"/>
      <sheetName val="N03"/>
      <sheetName val="N04"/>
      <sheetName val="N05"/>
      <sheetName val="N06A"/>
      <sheetName val="N06B"/>
      <sheetName val="N07"/>
      <sheetName val="N08"/>
      <sheetName val="N09"/>
      <sheetName val="N10"/>
      <sheetName val="N11A"/>
      <sheetName val="N11B"/>
      <sheetName val="N11C"/>
      <sheetName val="N11D"/>
      <sheetName val="N12"/>
      <sheetName val="N13"/>
      <sheetName val="N14"/>
      <sheetName val="N15"/>
      <sheetName val="N16"/>
      <sheetName val="N17"/>
      <sheetName val="N18A"/>
      <sheetName val="N18B"/>
      <sheetName val="N19"/>
      <sheetName val="N20"/>
      <sheetName val="N21"/>
      <sheetName val="N22"/>
      <sheetName val="N23"/>
      <sheetName val="WK"/>
      <sheetName val="Wybrane dane"/>
      <sheetName val="1 Należności"/>
      <sheetName val="2 Zobowiązania"/>
      <sheetName val="3 Pożyczki udzielone"/>
      <sheetName val="4 Zob finansowe"/>
      <sheetName val="5 Sprzedaż"/>
      <sheetName val="6 Zakup"/>
      <sheetName val="7 Dz finansowa"/>
      <sheetName val="8 ŚT sprzedający"/>
      <sheetName val="9 ŚT kupujący"/>
      <sheetName val="10 Wykaz AF"/>
      <sheetName val="11 Kapitał"/>
      <sheetName val="12 Warunkowe"/>
    </sheetNames>
    <sheetDataSet>
      <sheetData sheetId="0" refreshError="1">
        <row r="22">
          <cell r="T22" t="str">
            <v>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 obr i sald zmiany"/>
      <sheetName val="AKT ZUE"/>
      <sheetName val="PAS ZUE"/>
      <sheetName val="RZIS ZUE"/>
      <sheetName val="ZZwKW (2)"/>
      <sheetName val="RPP (2)"/>
      <sheetName val="MG lead"/>
      <sheetName val="Aktywa"/>
      <sheetName val="Pasywa"/>
      <sheetName val="RZiS"/>
      <sheetName val="ZZwKW"/>
      <sheetName val="RPP"/>
      <sheetName val="Wybrane dane na Euro"/>
      <sheetName val="7 Przychody"/>
      <sheetName val="8 Koszty operac"/>
      <sheetName val="8.1 Amort"/>
      <sheetName val="9 Poz przych op"/>
      <sheetName val="10 Poz koszt op"/>
      <sheetName val="11 Przych fin"/>
      <sheetName val="12 Koszty fin"/>
      <sheetName val="13.1 Podatek"/>
      <sheetName val="13.1 cd"/>
      <sheetName val="13.1"/>
      <sheetName val="13.3"/>
      <sheetName val="14"/>
      <sheetName val="15 Rzeczowe aktywa trw."/>
      <sheetName val="15 cd"/>
      <sheetName val="16 WNiP"/>
      <sheetName val="16 cd"/>
      <sheetName val="16 cd2"/>
      <sheetName val="18 pozost aktyw"/>
      <sheetName val="19 Zapasy"/>
      <sheetName val="20 Należności "/>
      <sheetName val="22 Zysk zatrzymany"/>
      <sheetName val="Nadwyżka ze spr akcji"/>
      <sheetName val="25 Kredyty"/>
      <sheetName val="24 Pozostałe zob fin"/>
      <sheetName val="25 Rezerwy"/>
      <sheetName val="26 Umowy budowlane"/>
      <sheetName val="27 Kaucje"/>
      <sheetName val="28 Zobowiazania"/>
      <sheetName val="29 Leasing"/>
      <sheetName val="33 instr fin"/>
      <sheetName val="34.1 trans handl"/>
      <sheetName val="35 srodki pieniezne"/>
      <sheetName val="Transakcje niepieniężne i źród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0">
          <cell r="D10">
            <v>3248490.7199999997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46">
          <cell r="B46">
            <v>143635942.88999999</v>
          </cell>
        </row>
      </sheetData>
      <sheetData sheetId="43"/>
      <sheetData sheetId="44"/>
      <sheetData sheetId="4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2008"/>
      <sheetName val="Tabela ruchów"/>
      <sheetName val="Korekty BO"/>
      <sheetName val="Przegląd uchwał FINAL"/>
      <sheetName val=" KAPITAŁ AKCYJNY Lata 2002-2009"/>
      <sheetName val="procedury"/>
      <sheetName val="aport ŚT i WNIP"/>
      <sheetName val="Aport- rozliczenie"/>
      <sheetName val="Tickmarks"/>
      <sheetName val="tabela ruchu"/>
      <sheetName val=" KAPITAŁ AKCYJNY "/>
      <sheetName val="procedury 31.12.2006"/>
      <sheetName val="procedury 31.12.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91">
          <cell r="B91">
            <v>1892962.9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49"/>
  <sheetViews>
    <sheetView showGridLines="0" tabSelected="1" zoomScaleNormal="100" zoomScaleSheetLayoutView="80" workbookViewId="0">
      <selection activeCell="H10" sqref="H10"/>
    </sheetView>
  </sheetViews>
  <sheetFormatPr defaultRowHeight="12.75" x14ac:dyDescent="0.2"/>
  <cols>
    <col min="1" max="1" width="5" style="72" customWidth="1"/>
    <col min="2" max="2" width="44.140625" style="242" customWidth="1"/>
    <col min="3" max="3" width="29.28515625" style="242" customWidth="1"/>
    <col min="4" max="4" width="23" style="242" customWidth="1"/>
    <col min="5" max="5" width="23.7109375" style="242" customWidth="1"/>
    <col min="6" max="6" width="24.28515625" style="242" customWidth="1"/>
    <col min="7" max="7" width="19.42578125" style="72" customWidth="1"/>
    <col min="8" max="8" width="19.7109375" style="72" customWidth="1"/>
    <col min="9" max="256" width="9.140625" style="72"/>
    <col min="257" max="257" width="5" style="72" customWidth="1"/>
    <col min="258" max="258" width="44.140625" style="72" customWidth="1"/>
    <col min="259" max="259" width="29.28515625" style="72" customWidth="1"/>
    <col min="260" max="260" width="23" style="72" customWidth="1"/>
    <col min="261" max="261" width="23.7109375" style="72" customWidth="1"/>
    <col min="262" max="262" width="24.28515625" style="72" customWidth="1"/>
    <col min="263" max="263" width="19.42578125" style="72" customWidth="1"/>
    <col min="264" max="264" width="19.7109375" style="72" customWidth="1"/>
    <col min="265" max="512" width="9.140625" style="72"/>
    <col min="513" max="513" width="5" style="72" customWidth="1"/>
    <col min="514" max="514" width="44.140625" style="72" customWidth="1"/>
    <col min="515" max="515" width="29.28515625" style="72" customWidth="1"/>
    <col min="516" max="516" width="23" style="72" customWidth="1"/>
    <col min="517" max="517" width="23.7109375" style="72" customWidth="1"/>
    <col min="518" max="518" width="24.28515625" style="72" customWidth="1"/>
    <col min="519" max="519" width="19.42578125" style="72" customWidth="1"/>
    <col min="520" max="520" width="19.7109375" style="72" customWidth="1"/>
    <col min="521" max="768" width="9.140625" style="72"/>
    <col min="769" max="769" width="5" style="72" customWidth="1"/>
    <col min="770" max="770" width="44.140625" style="72" customWidth="1"/>
    <col min="771" max="771" width="29.28515625" style="72" customWidth="1"/>
    <col min="772" max="772" width="23" style="72" customWidth="1"/>
    <col min="773" max="773" width="23.7109375" style="72" customWidth="1"/>
    <col min="774" max="774" width="24.28515625" style="72" customWidth="1"/>
    <col min="775" max="775" width="19.42578125" style="72" customWidth="1"/>
    <col min="776" max="776" width="19.7109375" style="72" customWidth="1"/>
    <col min="777" max="1024" width="9.140625" style="72"/>
    <col min="1025" max="1025" width="5" style="72" customWidth="1"/>
    <col min="1026" max="1026" width="44.140625" style="72" customWidth="1"/>
    <col min="1027" max="1027" width="29.28515625" style="72" customWidth="1"/>
    <col min="1028" max="1028" width="23" style="72" customWidth="1"/>
    <col min="1029" max="1029" width="23.7109375" style="72" customWidth="1"/>
    <col min="1030" max="1030" width="24.28515625" style="72" customWidth="1"/>
    <col min="1031" max="1031" width="19.42578125" style="72" customWidth="1"/>
    <col min="1032" max="1032" width="19.7109375" style="72" customWidth="1"/>
    <col min="1033" max="1280" width="9.140625" style="72"/>
    <col min="1281" max="1281" width="5" style="72" customWidth="1"/>
    <col min="1282" max="1282" width="44.140625" style="72" customWidth="1"/>
    <col min="1283" max="1283" width="29.28515625" style="72" customWidth="1"/>
    <col min="1284" max="1284" width="23" style="72" customWidth="1"/>
    <col min="1285" max="1285" width="23.7109375" style="72" customWidth="1"/>
    <col min="1286" max="1286" width="24.28515625" style="72" customWidth="1"/>
    <col min="1287" max="1287" width="19.42578125" style="72" customWidth="1"/>
    <col min="1288" max="1288" width="19.7109375" style="72" customWidth="1"/>
    <col min="1289" max="1536" width="9.140625" style="72"/>
    <col min="1537" max="1537" width="5" style="72" customWidth="1"/>
    <col min="1538" max="1538" width="44.140625" style="72" customWidth="1"/>
    <col min="1539" max="1539" width="29.28515625" style="72" customWidth="1"/>
    <col min="1540" max="1540" width="23" style="72" customWidth="1"/>
    <col min="1541" max="1541" width="23.7109375" style="72" customWidth="1"/>
    <col min="1542" max="1542" width="24.28515625" style="72" customWidth="1"/>
    <col min="1543" max="1543" width="19.42578125" style="72" customWidth="1"/>
    <col min="1544" max="1544" width="19.7109375" style="72" customWidth="1"/>
    <col min="1545" max="1792" width="9.140625" style="72"/>
    <col min="1793" max="1793" width="5" style="72" customWidth="1"/>
    <col min="1794" max="1794" width="44.140625" style="72" customWidth="1"/>
    <col min="1795" max="1795" width="29.28515625" style="72" customWidth="1"/>
    <col min="1796" max="1796" width="23" style="72" customWidth="1"/>
    <col min="1797" max="1797" width="23.7109375" style="72" customWidth="1"/>
    <col min="1798" max="1798" width="24.28515625" style="72" customWidth="1"/>
    <col min="1799" max="1799" width="19.42578125" style="72" customWidth="1"/>
    <col min="1800" max="1800" width="19.7109375" style="72" customWidth="1"/>
    <col min="1801" max="2048" width="9.140625" style="72"/>
    <col min="2049" max="2049" width="5" style="72" customWidth="1"/>
    <col min="2050" max="2050" width="44.140625" style="72" customWidth="1"/>
    <col min="2051" max="2051" width="29.28515625" style="72" customWidth="1"/>
    <col min="2052" max="2052" width="23" style="72" customWidth="1"/>
    <col min="2053" max="2053" width="23.7109375" style="72" customWidth="1"/>
    <col min="2054" max="2054" width="24.28515625" style="72" customWidth="1"/>
    <col min="2055" max="2055" width="19.42578125" style="72" customWidth="1"/>
    <col min="2056" max="2056" width="19.7109375" style="72" customWidth="1"/>
    <col min="2057" max="2304" width="9.140625" style="72"/>
    <col min="2305" max="2305" width="5" style="72" customWidth="1"/>
    <col min="2306" max="2306" width="44.140625" style="72" customWidth="1"/>
    <col min="2307" max="2307" width="29.28515625" style="72" customWidth="1"/>
    <col min="2308" max="2308" width="23" style="72" customWidth="1"/>
    <col min="2309" max="2309" width="23.7109375" style="72" customWidth="1"/>
    <col min="2310" max="2310" width="24.28515625" style="72" customWidth="1"/>
    <col min="2311" max="2311" width="19.42578125" style="72" customWidth="1"/>
    <col min="2312" max="2312" width="19.7109375" style="72" customWidth="1"/>
    <col min="2313" max="2560" width="9.140625" style="72"/>
    <col min="2561" max="2561" width="5" style="72" customWidth="1"/>
    <col min="2562" max="2562" width="44.140625" style="72" customWidth="1"/>
    <col min="2563" max="2563" width="29.28515625" style="72" customWidth="1"/>
    <col min="2564" max="2564" width="23" style="72" customWidth="1"/>
    <col min="2565" max="2565" width="23.7109375" style="72" customWidth="1"/>
    <col min="2566" max="2566" width="24.28515625" style="72" customWidth="1"/>
    <col min="2567" max="2567" width="19.42578125" style="72" customWidth="1"/>
    <col min="2568" max="2568" width="19.7109375" style="72" customWidth="1"/>
    <col min="2569" max="2816" width="9.140625" style="72"/>
    <col min="2817" max="2817" width="5" style="72" customWidth="1"/>
    <col min="2818" max="2818" width="44.140625" style="72" customWidth="1"/>
    <col min="2819" max="2819" width="29.28515625" style="72" customWidth="1"/>
    <col min="2820" max="2820" width="23" style="72" customWidth="1"/>
    <col min="2821" max="2821" width="23.7109375" style="72" customWidth="1"/>
    <col min="2822" max="2822" width="24.28515625" style="72" customWidth="1"/>
    <col min="2823" max="2823" width="19.42578125" style="72" customWidth="1"/>
    <col min="2824" max="2824" width="19.7109375" style="72" customWidth="1"/>
    <col min="2825" max="3072" width="9.140625" style="72"/>
    <col min="3073" max="3073" width="5" style="72" customWidth="1"/>
    <col min="3074" max="3074" width="44.140625" style="72" customWidth="1"/>
    <col min="3075" max="3075" width="29.28515625" style="72" customWidth="1"/>
    <col min="3076" max="3076" width="23" style="72" customWidth="1"/>
    <col min="3077" max="3077" width="23.7109375" style="72" customWidth="1"/>
    <col min="3078" max="3078" width="24.28515625" style="72" customWidth="1"/>
    <col min="3079" max="3079" width="19.42578125" style="72" customWidth="1"/>
    <col min="3080" max="3080" width="19.7109375" style="72" customWidth="1"/>
    <col min="3081" max="3328" width="9.140625" style="72"/>
    <col min="3329" max="3329" width="5" style="72" customWidth="1"/>
    <col min="3330" max="3330" width="44.140625" style="72" customWidth="1"/>
    <col min="3331" max="3331" width="29.28515625" style="72" customWidth="1"/>
    <col min="3332" max="3332" width="23" style="72" customWidth="1"/>
    <col min="3333" max="3333" width="23.7109375" style="72" customWidth="1"/>
    <col min="3334" max="3334" width="24.28515625" style="72" customWidth="1"/>
    <col min="3335" max="3335" width="19.42578125" style="72" customWidth="1"/>
    <col min="3336" max="3336" width="19.7109375" style="72" customWidth="1"/>
    <col min="3337" max="3584" width="9.140625" style="72"/>
    <col min="3585" max="3585" width="5" style="72" customWidth="1"/>
    <col min="3586" max="3586" width="44.140625" style="72" customWidth="1"/>
    <col min="3587" max="3587" width="29.28515625" style="72" customWidth="1"/>
    <col min="3588" max="3588" width="23" style="72" customWidth="1"/>
    <col min="3589" max="3589" width="23.7109375" style="72" customWidth="1"/>
    <col min="3590" max="3590" width="24.28515625" style="72" customWidth="1"/>
    <col min="3591" max="3591" width="19.42578125" style="72" customWidth="1"/>
    <col min="3592" max="3592" width="19.7109375" style="72" customWidth="1"/>
    <col min="3593" max="3840" width="9.140625" style="72"/>
    <col min="3841" max="3841" width="5" style="72" customWidth="1"/>
    <col min="3842" max="3842" width="44.140625" style="72" customWidth="1"/>
    <col min="3843" max="3843" width="29.28515625" style="72" customWidth="1"/>
    <col min="3844" max="3844" width="23" style="72" customWidth="1"/>
    <col min="3845" max="3845" width="23.7109375" style="72" customWidth="1"/>
    <col min="3846" max="3846" width="24.28515625" style="72" customWidth="1"/>
    <col min="3847" max="3847" width="19.42578125" style="72" customWidth="1"/>
    <col min="3848" max="3848" width="19.7109375" style="72" customWidth="1"/>
    <col min="3849" max="4096" width="9.140625" style="72"/>
    <col min="4097" max="4097" width="5" style="72" customWidth="1"/>
    <col min="4098" max="4098" width="44.140625" style="72" customWidth="1"/>
    <col min="4099" max="4099" width="29.28515625" style="72" customWidth="1"/>
    <col min="4100" max="4100" width="23" style="72" customWidth="1"/>
    <col min="4101" max="4101" width="23.7109375" style="72" customWidth="1"/>
    <col min="4102" max="4102" width="24.28515625" style="72" customWidth="1"/>
    <col min="4103" max="4103" width="19.42578125" style="72" customWidth="1"/>
    <col min="4104" max="4104" width="19.7109375" style="72" customWidth="1"/>
    <col min="4105" max="4352" width="9.140625" style="72"/>
    <col min="4353" max="4353" width="5" style="72" customWidth="1"/>
    <col min="4354" max="4354" width="44.140625" style="72" customWidth="1"/>
    <col min="4355" max="4355" width="29.28515625" style="72" customWidth="1"/>
    <col min="4356" max="4356" width="23" style="72" customWidth="1"/>
    <col min="4357" max="4357" width="23.7109375" style="72" customWidth="1"/>
    <col min="4358" max="4358" width="24.28515625" style="72" customWidth="1"/>
    <col min="4359" max="4359" width="19.42578125" style="72" customWidth="1"/>
    <col min="4360" max="4360" width="19.7109375" style="72" customWidth="1"/>
    <col min="4361" max="4608" width="9.140625" style="72"/>
    <col min="4609" max="4609" width="5" style="72" customWidth="1"/>
    <col min="4610" max="4610" width="44.140625" style="72" customWidth="1"/>
    <col min="4611" max="4611" width="29.28515625" style="72" customWidth="1"/>
    <col min="4612" max="4612" width="23" style="72" customWidth="1"/>
    <col min="4613" max="4613" width="23.7109375" style="72" customWidth="1"/>
    <col min="4614" max="4614" width="24.28515625" style="72" customWidth="1"/>
    <col min="4615" max="4615" width="19.42578125" style="72" customWidth="1"/>
    <col min="4616" max="4616" width="19.7109375" style="72" customWidth="1"/>
    <col min="4617" max="4864" width="9.140625" style="72"/>
    <col min="4865" max="4865" width="5" style="72" customWidth="1"/>
    <col min="4866" max="4866" width="44.140625" style="72" customWidth="1"/>
    <col min="4867" max="4867" width="29.28515625" style="72" customWidth="1"/>
    <col min="4868" max="4868" width="23" style="72" customWidth="1"/>
    <col min="4869" max="4869" width="23.7109375" style="72" customWidth="1"/>
    <col min="4870" max="4870" width="24.28515625" style="72" customWidth="1"/>
    <col min="4871" max="4871" width="19.42578125" style="72" customWidth="1"/>
    <col min="4872" max="4872" width="19.7109375" style="72" customWidth="1"/>
    <col min="4873" max="5120" width="9.140625" style="72"/>
    <col min="5121" max="5121" width="5" style="72" customWidth="1"/>
    <col min="5122" max="5122" width="44.140625" style="72" customWidth="1"/>
    <col min="5123" max="5123" width="29.28515625" style="72" customWidth="1"/>
    <col min="5124" max="5124" width="23" style="72" customWidth="1"/>
    <col min="5125" max="5125" width="23.7109375" style="72" customWidth="1"/>
    <col min="5126" max="5126" width="24.28515625" style="72" customWidth="1"/>
    <col min="5127" max="5127" width="19.42578125" style="72" customWidth="1"/>
    <col min="5128" max="5128" width="19.7109375" style="72" customWidth="1"/>
    <col min="5129" max="5376" width="9.140625" style="72"/>
    <col min="5377" max="5377" width="5" style="72" customWidth="1"/>
    <col min="5378" max="5378" width="44.140625" style="72" customWidth="1"/>
    <col min="5379" max="5379" width="29.28515625" style="72" customWidth="1"/>
    <col min="5380" max="5380" width="23" style="72" customWidth="1"/>
    <col min="5381" max="5381" width="23.7109375" style="72" customWidth="1"/>
    <col min="5382" max="5382" width="24.28515625" style="72" customWidth="1"/>
    <col min="5383" max="5383" width="19.42578125" style="72" customWidth="1"/>
    <col min="5384" max="5384" width="19.7109375" style="72" customWidth="1"/>
    <col min="5385" max="5632" width="9.140625" style="72"/>
    <col min="5633" max="5633" width="5" style="72" customWidth="1"/>
    <col min="5634" max="5634" width="44.140625" style="72" customWidth="1"/>
    <col min="5635" max="5635" width="29.28515625" style="72" customWidth="1"/>
    <col min="5636" max="5636" width="23" style="72" customWidth="1"/>
    <col min="5637" max="5637" width="23.7109375" style="72" customWidth="1"/>
    <col min="5638" max="5638" width="24.28515625" style="72" customWidth="1"/>
    <col min="5639" max="5639" width="19.42578125" style="72" customWidth="1"/>
    <col min="5640" max="5640" width="19.7109375" style="72" customWidth="1"/>
    <col min="5641" max="5888" width="9.140625" style="72"/>
    <col min="5889" max="5889" width="5" style="72" customWidth="1"/>
    <col min="5890" max="5890" width="44.140625" style="72" customWidth="1"/>
    <col min="5891" max="5891" width="29.28515625" style="72" customWidth="1"/>
    <col min="5892" max="5892" width="23" style="72" customWidth="1"/>
    <col min="5893" max="5893" width="23.7109375" style="72" customWidth="1"/>
    <col min="5894" max="5894" width="24.28515625" style="72" customWidth="1"/>
    <col min="5895" max="5895" width="19.42578125" style="72" customWidth="1"/>
    <col min="5896" max="5896" width="19.7109375" style="72" customWidth="1"/>
    <col min="5897" max="6144" width="9.140625" style="72"/>
    <col min="6145" max="6145" width="5" style="72" customWidth="1"/>
    <col min="6146" max="6146" width="44.140625" style="72" customWidth="1"/>
    <col min="6147" max="6147" width="29.28515625" style="72" customWidth="1"/>
    <col min="6148" max="6148" width="23" style="72" customWidth="1"/>
    <col min="6149" max="6149" width="23.7109375" style="72" customWidth="1"/>
    <col min="6150" max="6150" width="24.28515625" style="72" customWidth="1"/>
    <col min="6151" max="6151" width="19.42578125" style="72" customWidth="1"/>
    <col min="6152" max="6152" width="19.7109375" style="72" customWidth="1"/>
    <col min="6153" max="6400" width="9.140625" style="72"/>
    <col min="6401" max="6401" width="5" style="72" customWidth="1"/>
    <col min="6402" max="6402" width="44.140625" style="72" customWidth="1"/>
    <col min="6403" max="6403" width="29.28515625" style="72" customWidth="1"/>
    <col min="6404" max="6404" width="23" style="72" customWidth="1"/>
    <col min="6405" max="6405" width="23.7109375" style="72" customWidth="1"/>
    <col min="6406" max="6406" width="24.28515625" style="72" customWidth="1"/>
    <col min="6407" max="6407" width="19.42578125" style="72" customWidth="1"/>
    <col min="6408" max="6408" width="19.7109375" style="72" customWidth="1"/>
    <col min="6409" max="6656" width="9.140625" style="72"/>
    <col min="6657" max="6657" width="5" style="72" customWidth="1"/>
    <col min="6658" max="6658" width="44.140625" style="72" customWidth="1"/>
    <col min="6659" max="6659" width="29.28515625" style="72" customWidth="1"/>
    <col min="6660" max="6660" width="23" style="72" customWidth="1"/>
    <col min="6661" max="6661" width="23.7109375" style="72" customWidth="1"/>
    <col min="6662" max="6662" width="24.28515625" style="72" customWidth="1"/>
    <col min="6663" max="6663" width="19.42578125" style="72" customWidth="1"/>
    <col min="6664" max="6664" width="19.7109375" style="72" customWidth="1"/>
    <col min="6665" max="6912" width="9.140625" style="72"/>
    <col min="6913" max="6913" width="5" style="72" customWidth="1"/>
    <col min="6914" max="6914" width="44.140625" style="72" customWidth="1"/>
    <col min="6915" max="6915" width="29.28515625" style="72" customWidth="1"/>
    <col min="6916" max="6916" width="23" style="72" customWidth="1"/>
    <col min="6917" max="6917" width="23.7109375" style="72" customWidth="1"/>
    <col min="6918" max="6918" width="24.28515625" style="72" customWidth="1"/>
    <col min="6919" max="6919" width="19.42578125" style="72" customWidth="1"/>
    <col min="6920" max="6920" width="19.7109375" style="72" customWidth="1"/>
    <col min="6921" max="7168" width="9.140625" style="72"/>
    <col min="7169" max="7169" width="5" style="72" customWidth="1"/>
    <col min="7170" max="7170" width="44.140625" style="72" customWidth="1"/>
    <col min="7171" max="7171" width="29.28515625" style="72" customWidth="1"/>
    <col min="7172" max="7172" width="23" style="72" customWidth="1"/>
    <col min="7173" max="7173" width="23.7109375" style="72" customWidth="1"/>
    <col min="7174" max="7174" width="24.28515625" style="72" customWidth="1"/>
    <col min="7175" max="7175" width="19.42578125" style="72" customWidth="1"/>
    <col min="7176" max="7176" width="19.7109375" style="72" customWidth="1"/>
    <col min="7177" max="7424" width="9.140625" style="72"/>
    <col min="7425" max="7425" width="5" style="72" customWidth="1"/>
    <col min="7426" max="7426" width="44.140625" style="72" customWidth="1"/>
    <col min="7427" max="7427" width="29.28515625" style="72" customWidth="1"/>
    <col min="7428" max="7428" width="23" style="72" customWidth="1"/>
    <col min="7429" max="7429" width="23.7109375" style="72" customWidth="1"/>
    <col min="7430" max="7430" width="24.28515625" style="72" customWidth="1"/>
    <col min="7431" max="7431" width="19.42578125" style="72" customWidth="1"/>
    <col min="7432" max="7432" width="19.7109375" style="72" customWidth="1"/>
    <col min="7433" max="7680" width="9.140625" style="72"/>
    <col min="7681" max="7681" width="5" style="72" customWidth="1"/>
    <col min="7682" max="7682" width="44.140625" style="72" customWidth="1"/>
    <col min="7683" max="7683" width="29.28515625" style="72" customWidth="1"/>
    <col min="7684" max="7684" width="23" style="72" customWidth="1"/>
    <col min="7685" max="7685" width="23.7109375" style="72" customWidth="1"/>
    <col min="7686" max="7686" width="24.28515625" style="72" customWidth="1"/>
    <col min="7687" max="7687" width="19.42578125" style="72" customWidth="1"/>
    <col min="7688" max="7688" width="19.7109375" style="72" customWidth="1"/>
    <col min="7689" max="7936" width="9.140625" style="72"/>
    <col min="7937" max="7937" width="5" style="72" customWidth="1"/>
    <col min="7938" max="7938" width="44.140625" style="72" customWidth="1"/>
    <col min="7939" max="7939" width="29.28515625" style="72" customWidth="1"/>
    <col min="7940" max="7940" width="23" style="72" customWidth="1"/>
    <col min="7941" max="7941" width="23.7109375" style="72" customWidth="1"/>
    <col min="7942" max="7942" width="24.28515625" style="72" customWidth="1"/>
    <col min="7943" max="7943" width="19.42578125" style="72" customWidth="1"/>
    <col min="7944" max="7944" width="19.7109375" style="72" customWidth="1"/>
    <col min="7945" max="8192" width="9.140625" style="72"/>
    <col min="8193" max="8193" width="5" style="72" customWidth="1"/>
    <col min="8194" max="8194" width="44.140625" style="72" customWidth="1"/>
    <col min="8195" max="8195" width="29.28515625" style="72" customWidth="1"/>
    <col min="8196" max="8196" width="23" style="72" customWidth="1"/>
    <col min="8197" max="8197" width="23.7109375" style="72" customWidth="1"/>
    <col min="8198" max="8198" width="24.28515625" style="72" customWidth="1"/>
    <col min="8199" max="8199" width="19.42578125" style="72" customWidth="1"/>
    <col min="8200" max="8200" width="19.7109375" style="72" customWidth="1"/>
    <col min="8201" max="8448" width="9.140625" style="72"/>
    <col min="8449" max="8449" width="5" style="72" customWidth="1"/>
    <col min="8450" max="8450" width="44.140625" style="72" customWidth="1"/>
    <col min="8451" max="8451" width="29.28515625" style="72" customWidth="1"/>
    <col min="8452" max="8452" width="23" style="72" customWidth="1"/>
    <col min="8453" max="8453" width="23.7109375" style="72" customWidth="1"/>
    <col min="8454" max="8454" width="24.28515625" style="72" customWidth="1"/>
    <col min="8455" max="8455" width="19.42578125" style="72" customWidth="1"/>
    <col min="8456" max="8456" width="19.7109375" style="72" customWidth="1"/>
    <col min="8457" max="8704" width="9.140625" style="72"/>
    <col min="8705" max="8705" width="5" style="72" customWidth="1"/>
    <col min="8706" max="8706" width="44.140625" style="72" customWidth="1"/>
    <col min="8707" max="8707" width="29.28515625" style="72" customWidth="1"/>
    <col min="8708" max="8708" width="23" style="72" customWidth="1"/>
    <col min="8709" max="8709" width="23.7109375" style="72" customWidth="1"/>
    <col min="8710" max="8710" width="24.28515625" style="72" customWidth="1"/>
    <col min="8711" max="8711" width="19.42578125" style="72" customWidth="1"/>
    <col min="8712" max="8712" width="19.7109375" style="72" customWidth="1"/>
    <col min="8713" max="8960" width="9.140625" style="72"/>
    <col min="8961" max="8961" width="5" style="72" customWidth="1"/>
    <col min="8962" max="8962" width="44.140625" style="72" customWidth="1"/>
    <col min="8963" max="8963" width="29.28515625" style="72" customWidth="1"/>
    <col min="8964" max="8964" width="23" style="72" customWidth="1"/>
    <col min="8965" max="8965" width="23.7109375" style="72" customWidth="1"/>
    <col min="8966" max="8966" width="24.28515625" style="72" customWidth="1"/>
    <col min="8967" max="8967" width="19.42578125" style="72" customWidth="1"/>
    <col min="8968" max="8968" width="19.7109375" style="72" customWidth="1"/>
    <col min="8969" max="9216" width="9.140625" style="72"/>
    <col min="9217" max="9217" width="5" style="72" customWidth="1"/>
    <col min="9218" max="9218" width="44.140625" style="72" customWidth="1"/>
    <col min="9219" max="9219" width="29.28515625" style="72" customWidth="1"/>
    <col min="9220" max="9220" width="23" style="72" customWidth="1"/>
    <col min="9221" max="9221" width="23.7109375" style="72" customWidth="1"/>
    <col min="9222" max="9222" width="24.28515625" style="72" customWidth="1"/>
    <col min="9223" max="9223" width="19.42578125" style="72" customWidth="1"/>
    <col min="9224" max="9224" width="19.7109375" style="72" customWidth="1"/>
    <col min="9225" max="9472" width="9.140625" style="72"/>
    <col min="9473" max="9473" width="5" style="72" customWidth="1"/>
    <col min="9474" max="9474" width="44.140625" style="72" customWidth="1"/>
    <col min="9475" max="9475" width="29.28515625" style="72" customWidth="1"/>
    <col min="9476" max="9476" width="23" style="72" customWidth="1"/>
    <col min="9477" max="9477" width="23.7109375" style="72" customWidth="1"/>
    <col min="9478" max="9478" width="24.28515625" style="72" customWidth="1"/>
    <col min="9479" max="9479" width="19.42578125" style="72" customWidth="1"/>
    <col min="9480" max="9480" width="19.7109375" style="72" customWidth="1"/>
    <col min="9481" max="9728" width="9.140625" style="72"/>
    <col min="9729" max="9729" width="5" style="72" customWidth="1"/>
    <col min="9730" max="9730" width="44.140625" style="72" customWidth="1"/>
    <col min="9731" max="9731" width="29.28515625" style="72" customWidth="1"/>
    <col min="9732" max="9732" width="23" style="72" customWidth="1"/>
    <col min="9733" max="9733" width="23.7109375" style="72" customWidth="1"/>
    <col min="9734" max="9734" width="24.28515625" style="72" customWidth="1"/>
    <col min="9735" max="9735" width="19.42578125" style="72" customWidth="1"/>
    <col min="9736" max="9736" width="19.7109375" style="72" customWidth="1"/>
    <col min="9737" max="9984" width="9.140625" style="72"/>
    <col min="9985" max="9985" width="5" style="72" customWidth="1"/>
    <col min="9986" max="9986" width="44.140625" style="72" customWidth="1"/>
    <col min="9987" max="9987" width="29.28515625" style="72" customWidth="1"/>
    <col min="9988" max="9988" width="23" style="72" customWidth="1"/>
    <col min="9989" max="9989" width="23.7109375" style="72" customWidth="1"/>
    <col min="9990" max="9990" width="24.28515625" style="72" customWidth="1"/>
    <col min="9991" max="9991" width="19.42578125" style="72" customWidth="1"/>
    <col min="9992" max="9992" width="19.7109375" style="72" customWidth="1"/>
    <col min="9993" max="10240" width="9.140625" style="72"/>
    <col min="10241" max="10241" width="5" style="72" customWidth="1"/>
    <col min="10242" max="10242" width="44.140625" style="72" customWidth="1"/>
    <col min="10243" max="10243" width="29.28515625" style="72" customWidth="1"/>
    <col min="10244" max="10244" width="23" style="72" customWidth="1"/>
    <col min="10245" max="10245" width="23.7109375" style="72" customWidth="1"/>
    <col min="10246" max="10246" width="24.28515625" style="72" customWidth="1"/>
    <col min="10247" max="10247" width="19.42578125" style="72" customWidth="1"/>
    <col min="10248" max="10248" width="19.7109375" style="72" customWidth="1"/>
    <col min="10249" max="10496" width="9.140625" style="72"/>
    <col min="10497" max="10497" width="5" style="72" customWidth="1"/>
    <col min="10498" max="10498" width="44.140625" style="72" customWidth="1"/>
    <col min="10499" max="10499" width="29.28515625" style="72" customWidth="1"/>
    <col min="10500" max="10500" width="23" style="72" customWidth="1"/>
    <col min="10501" max="10501" width="23.7109375" style="72" customWidth="1"/>
    <col min="10502" max="10502" width="24.28515625" style="72" customWidth="1"/>
    <col min="10503" max="10503" width="19.42578125" style="72" customWidth="1"/>
    <col min="10504" max="10504" width="19.7109375" style="72" customWidth="1"/>
    <col min="10505" max="10752" width="9.140625" style="72"/>
    <col min="10753" max="10753" width="5" style="72" customWidth="1"/>
    <col min="10754" max="10754" width="44.140625" style="72" customWidth="1"/>
    <col min="10755" max="10755" width="29.28515625" style="72" customWidth="1"/>
    <col min="10756" max="10756" width="23" style="72" customWidth="1"/>
    <col min="10757" max="10757" width="23.7109375" style="72" customWidth="1"/>
    <col min="10758" max="10758" width="24.28515625" style="72" customWidth="1"/>
    <col min="10759" max="10759" width="19.42578125" style="72" customWidth="1"/>
    <col min="10760" max="10760" width="19.7109375" style="72" customWidth="1"/>
    <col min="10761" max="11008" width="9.140625" style="72"/>
    <col min="11009" max="11009" width="5" style="72" customWidth="1"/>
    <col min="11010" max="11010" width="44.140625" style="72" customWidth="1"/>
    <col min="11011" max="11011" width="29.28515625" style="72" customWidth="1"/>
    <col min="11012" max="11012" width="23" style="72" customWidth="1"/>
    <col min="11013" max="11013" width="23.7109375" style="72" customWidth="1"/>
    <col min="11014" max="11014" width="24.28515625" style="72" customWidth="1"/>
    <col min="11015" max="11015" width="19.42578125" style="72" customWidth="1"/>
    <col min="11016" max="11016" width="19.7109375" style="72" customWidth="1"/>
    <col min="11017" max="11264" width="9.140625" style="72"/>
    <col min="11265" max="11265" width="5" style="72" customWidth="1"/>
    <col min="11266" max="11266" width="44.140625" style="72" customWidth="1"/>
    <col min="11267" max="11267" width="29.28515625" style="72" customWidth="1"/>
    <col min="11268" max="11268" width="23" style="72" customWidth="1"/>
    <col min="11269" max="11269" width="23.7109375" style="72" customWidth="1"/>
    <col min="11270" max="11270" width="24.28515625" style="72" customWidth="1"/>
    <col min="11271" max="11271" width="19.42578125" style="72" customWidth="1"/>
    <col min="11272" max="11272" width="19.7109375" style="72" customWidth="1"/>
    <col min="11273" max="11520" width="9.140625" style="72"/>
    <col min="11521" max="11521" width="5" style="72" customWidth="1"/>
    <col min="11522" max="11522" width="44.140625" style="72" customWidth="1"/>
    <col min="11523" max="11523" width="29.28515625" style="72" customWidth="1"/>
    <col min="11524" max="11524" width="23" style="72" customWidth="1"/>
    <col min="11525" max="11525" width="23.7109375" style="72" customWidth="1"/>
    <col min="11526" max="11526" width="24.28515625" style="72" customWidth="1"/>
    <col min="11527" max="11527" width="19.42578125" style="72" customWidth="1"/>
    <col min="11528" max="11528" width="19.7109375" style="72" customWidth="1"/>
    <col min="11529" max="11776" width="9.140625" style="72"/>
    <col min="11777" max="11777" width="5" style="72" customWidth="1"/>
    <col min="11778" max="11778" width="44.140625" style="72" customWidth="1"/>
    <col min="11779" max="11779" width="29.28515625" style="72" customWidth="1"/>
    <col min="11780" max="11780" width="23" style="72" customWidth="1"/>
    <col min="11781" max="11781" width="23.7109375" style="72" customWidth="1"/>
    <col min="11782" max="11782" width="24.28515625" style="72" customWidth="1"/>
    <col min="11783" max="11783" width="19.42578125" style="72" customWidth="1"/>
    <col min="11784" max="11784" width="19.7109375" style="72" customWidth="1"/>
    <col min="11785" max="12032" width="9.140625" style="72"/>
    <col min="12033" max="12033" width="5" style="72" customWidth="1"/>
    <col min="12034" max="12034" width="44.140625" style="72" customWidth="1"/>
    <col min="12035" max="12035" width="29.28515625" style="72" customWidth="1"/>
    <col min="12036" max="12036" width="23" style="72" customWidth="1"/>
    <col min="12037" max="12037" width="23.7109375" style="72" customWidth="1"/>
    <col min="12038" max="12038" width="24.28515625" style="72" customWidth="1"/>
    <col min="12039" max="12039" width="19.42578125" style="72" customWidth="1"/>
    <col min="12040" max="12040" width="19.7109375" style="72" customWidth="1"/>
    <col min="12041" max="12288" width="9.140625" style="72"/>
    <col min="12289" max="12289" width="5" style="72" customWidth="1"/>
    <col min="12290" max="12290" width="44.140625" style="72" customWidth="1"/>
    <col min="12291" max="12291" width="29.28515625" style="72" customWidth="1"/>
    <col min="12292" max="12292" width="23" style="72" customWidth="1"/>
    <col min="12293" max="12293" width="23.7109375" style="72" customWidth="1"/>
    <col min="12294" max="12294" width="24.28515625" style="72" customWidth="1"/>
    <col min="12295" max="12295" width="19.42578125" style="72" customWidth="1"/>
    <col min="12296" max="12296" width="19.7109375" style="72" customWidth="1"/>
    <col min="12297" max="12544" width="9.140625" style="72"/>
    <col min="12545" max="12545" width="5" style="72" customWidth="1"/>
    <col min="12546" max="12546" width="44.140625" style="72" customWidth="1"/>
    <col min="12547" max="12547" width="29.28515625" style="72" customWidth="1"/>
    <col min="12548" max="12548" width="23" style="72" customWidth="1"/>
    <col min="12549" max="12549" width="23.7109375" style="72" customWidth="1"/>
    <col min="12550" max="12550" width="24.28515625" style="72" customWidth="1"/>
    <col min="12551" max="12551" width="19.42578125" style="72" customWidth="1"/>
    <col min="12552" max="12552" width="19.7109375" style="72" customWidth="1"/>
    <col min="12553" max="12800" width="9.140625" style="72"/>
    <col min="12801" max="12801" width="5" style="72" customWidth="1"/>
    <col min="12802" max="12802" width="44.140625" style="72" customWidth="1"/>
    <col min="12803" max="12803" width="29.28515625" style="72" customWidth="1"/>
    <col min="12804" max="12804" width="23" style="72" customWidth="1"/>
    <col min="12805" max="12805" width="23.7109375" style="72" customWidth="1"/>
    <col min="12806" max="12806" width="24.28515625" style="72" customWidth="1"/>
    <col min="12807" max="12807" width="19.42578125" style="72" customWidth="1"/>
    <col min="12808" max="12808" width="19.7109375" style="72" customWidth="1"/>
    <col min="12809" max="13056" width="9.140625" style="72"/>
    <col min="13057" max="13057" width="5" style="72" customWidth="1"/>
    <col min="13058" max="13058" width="44.140625" style="72" customWidth="1"/>
    <col min="13059" max="13059" width="29.28515625" style="72" customWidth="1"/>
    <col min="13060" max="13060" width="23" style="72" customWidth="1"/>
    <col min="13061" max="13061" width="23.7109375" style="72" customWidth="1"/>
    <col min="13062" max="13062" width="24.28515625" style="72" customWidth="1"/>
    <col min="13063" max="13063" width="19.42578125" style="72" customWidth="1"/>
    <col min="13064" max="13064" width="19.7109375" style="72" customWidth="1"/>
    <col min="13065" max="13312" width="9.140625" style="72"/>
    <col min="13313" max="13313" width="5" style="72" customWidth="1"/>
    <col min="13314" max="13314" width="44.140625" style="72" customWidth="1"/>
    <col min="13315" max="13315" width="29.28515625" style="72" customWidth="1"/>
    <col min="13316" max="13316" width="23" style="72" customWidth="1"/>
    <col min="13317" max="13317" width="23.7109375" style="72" customWidth="1"/>
    <col min="13318" max="13318" width="24.28515625" style="72" customWidth="1"/>
    <col min="13319" max="13319" width="19.42578125" style="72" customWidth="1"/>
    <col min="13320" max="13320" width="19.7109375" style="72" customWidth="1"/>
    <col min="13321" max="13568" width="9.140625" style="72"/>
    <col min="13569" max="13569" width="5" style="72" customWidth="1"/>
    <col min="13570" max="13570" width="44.140625" style="72" customWidth="1"/>
    <col min="13571" max="13571" width="29.28515625" style="72" customWidth="1"/>
    <col min="13572" max="13572" width="23" style="72" customWidth="1"/>
    <col min="13573" max="13573" width="23.7109375" style="72" customWidth="1"/>
    <col min="13574" max="13574" width="24.28515625" style="72" customWidth="1"/>
    <col min="13575" max="13575" width="19.42578125" style="72" customWidth="1"/>
    <col min="13576" max="13576" width="19.7109375" style="72" customWidth="1"/>
    <col min="13577" max="13824" width="9.140625" style="72"/>
    <col min="13825" max="13825" width="5" style="72" customWidth="1"/>
    <col min="13826" max="13826" width="44.140625" style="72" customWidth="1"/>
    <col min="13827" max="13827" width="29.28515625" style="72" customWidth="1"/>
    <col min="13828" max="13828" width="23" style="72" customWidth="1"/>
    <col min="13829" max="13829" width="23.7109375" style="72" customWidth="1"/>
    <col min="13830" max="13830" width="24.28515625" style="72" customWidth="1"/>
    <col min="13831" max="13831" width="19.42578125" style="72" customWidth="1"/>
    <col min="13832" max="13832" width="19.7109375" style="72" customWidth="1"/>
    <col min="13833" max="14080" width="9.140625" style="72"/>
    <col min="14081" max="14081" width="5" style="72" customWidth="1"/>
    <col min="14082" max="14082" width="44.140625" style="72" customWidth="1"/>
    <col min="14083" max="14083" width="29.28515625" style="72" customWidth="1"/>
    <col min="14084" max="14084" width="23" style="72" customWidth="1"/>
    <col min="14085" max="14085" width="23.7109375" style="72" customWidth="1"/>
    <col min="14086" max="14086" width="24.28515625" style="72" customWidth="1"/>
    <col min="14087" max="14087" width="19.42578125" style="72" customWidth="1"/>
    <col min="14088" max="14088" width="19.7109375" style="72" customWidth="1"/>
    <col min="14089" max="14336" width="9.140625" style="72"/>
    <col min="14337" max="14337" width="5" style="72" customWidth="1"/>
    <col min="14338" max="14338" width="44.140625" style="72" customWidth="1"/>
    <col min="14339" max="14339" width="29.28515625" style="72" customWidth="1"/>
    <col min="14340" max="14340" width="23" style="72" customWidth="1"/>
    <col min="14341" max="14341" width="23.7109375" style="72" customWidth="1"/>
    <col min="14342" max="14342" width="24.28515625" style="72" customWidth="1"/>
    <col min="14343" max="14343" width="19.42578125" style="72" customWidth="1"/>
    <col min="14344" max="14344" width="19.7109375" style="72" customWidth="1"/>
    <col min="14345" max="14592" width="9.140625" style="72"/>
    <col min="14593" max="14593" width="5" style="72" customWidth="1"/>
    <col min="14594" max="14594" width="44.140625" style="72" customWidth="1"/>
    <col min="14595" max="14595" width="29.28515625" style="72" customWidth="1"/>
    <col min="14596" max="14596" width="23" style="72" customWidth="1"/>
    <col min="14597" max="14597" width="23.7109375" style="72" customWidth="1"/>
    <col min="14598" max="14598" width="24.28515625" style="72" customWidth="1"/>
    <col min="14599" max="14599" width="19.42578125" style="72" customWidth="1"/>
    <col min="14600" max="14600" width="19.7109375" style="72" customWidth="1"/>
    <col min="14601" max="14848" width="9.140625" style="72"/>
    <col min="14849" max="14849" width="5" style="72" customWidth="1"/>
    <col min="14850" max="14850" width="44.140625" style="72" customWidth="1"/>
    <col min="14851" max="14851" width="29.28515625" style="72" customWidth="1"/>
    <col min="14852" max="14852" width="23" style="72" customWidth="1"/>
    <col min="14853" max="14853" width="23.7109375" style="72" customWidth="1"/>
    <col min="14854" max="14854" width="24.28515625" style="72" customWidth="1"/>
    <col min="14855" max="14855" width="19.42578125" style="72" customWidth="1"/>
    <col min="14856" max="14856" width="19.7109375" style="72" customWidth="1"/>
    <col min="14857" max="15104" width="9.140625" style="72"/>
    <col min="15105" max="15105" width="5" style="72" customWidth="1"/>
    <col min="15106" max="15106" width="44.140625" style="72" customWidth="1"/>
    <col min="15107" max="15107" width="29.28515625" style="72" customWidth="1"/>
    <col min="15108" max="15108" width="23" style="72" customWidth="1"/>
    <col min="15109" max="15109" width="23.7109375" style="72" customWidth="1"/>
    <col min="15110" max="15110" width="24.28515625" style="72" customWidth="1"/>
    <col min="15111" max="15111" width="19.42578125" style="72" customWidth="1"/>
    <col min="15112" max="15112" width="19.7109375" style="72" customWidth="1"/>
    <col min="15113" max="15360" width="9.140625" style="72"/>
    <col min="15361" max="15361" width="5" style="72" customWidth="1"/>
    <col min="15362" max="15362" width="44.140625" style="72" customWidth="1"/>
    <col min="15363" max="15363" width="29.28515625" style="72" customWidth="1"/>
    <col min="15364" max="15364" width="23" style="72" customWidth="1"/>
    <col min="15365" max="15365" width="23.7109375" style="72" customWidth="1"/>
    <col min="15366" max="15366" width="24.28515625" style="72" customWidth="1"/>
    <col min="15367" max="15367" width="19.42578125" style="72" customWidth="1"/>
    <col min="15368" max="15368" width="19.7109375" style="72" customWidth="1"/>
    <col min="15369" max="15616" width="9.140625" style="72"/>
    <col min="15617" max="15617" width="5" style="72" customWidth="1"/>
    <col min="15618" max="15618" width="44.140625" style="72" customWidth="1"/>
    <col min="15619" max="15619" width="29.28515625" style="72" customWidth="1"/>
    <col min="15620" max="15620" width="23" style="72" customWidth="1"/>
    <col min="15621" max="15621" width="23.7109375" style="72" customWidth="1"/>
    <col min="15622" max="15622" width="24.28515625" style="72" customWidth="1"/>
    <col min="15623" max="15623" width="19.42578125" style="72" customWidth="1"/>
    <col min="15624" max="15624" width="19.7109375" style="72" customWidth="1"/>
    <col min="15625" max="15872" width="9.140625" style="72"/>
    <col min="15873" max="15873" width="5" style="72" customWidth="1"/>
    <col min="15874" max="15874" width="44.140625" style="72" customWidth="1"/>
    <col min="15875" max="15875" width="29.28515625" style="72" customWidth="1"/>
    <col min="15876" max="15876" width="23" style="72" customWidth="1"/>
    <col min="15877" max="15877" width="23.7109375" style="72" customWidth="1"/>
    <col min="15878" max="15878" width="24.28515625" style="72" customWidth="1"/>
    <col min="15879" max="15879" width="19.42578125" style="72" customWidth="1"/>
    <col min="15880" max="15880" width="19.7109375" style="72" customWidth="1"/>
    <col min="15881" max="16128" width="9.140625" style="72"/>
    <col min="16129" max="16129" width="5" style="72" customWidth="1"/>
    <col min="16130" max="16130" width="44.140625" style="72" customWidth="1"/>
    <col min="16131" max="16131" width="29.28515625" style="72" customWidth="1"/>
    <col min="16132" max="16132" width="23" style="72" customWidth="1"/>
    <col min="16133" max="16133" width="23.7109375" style="72" customWidth="1"/>
    <col min="16134" max="16134" width="24.28515625" style="72" customWidth="1"/>
    <col min="16135" max="16135" width="19.42578125" style="72" customWidth="1"/>
    <col min="16136" max="16136" width="19.7109375" style="72" customWidth="1"/>
    <col min="16137" max="16384" width="9.140625" style="72"/>
  </cols>
  <sheetData>
    <row r="1" spans="2:8" s="69" customFormat="1" ht="15" customHeight="1" x14ac:dyDescent="0.2">
      <c r="B1" s="67"/>
      <c r="C1" s="68"/>
      <c r="D1" s="68"/>
      <c r="E1" s="68"/>
      <c r="F1" s="68"/>
    </row>
    <row r="2" spans="2:8" s="69" customFormat="1" ht="15" customHeight="1" x14ac:dyDescent="0.2">
      <c r="B2" s="301" t="s">
        <v>134</v>
      </c>
      <c r="C2" s="301"/>
      <c r="D2" s="301"/>
      <c r="E2" s="301"/>
      <c r="F2" s="301"/>
    </row>
    <row r="4" spans="2:8" x14ac:dyDescent="0.2">
      <c r="B4" s="241" t="s">
        <v>135</v>
      </c>
    </row>
    <row r="6" spans="2:8" ht="35.25" customHeight="1" x14ac:dyDescent="0.2">
      <c r="B6" s="243" t="s">
        <v>136</v>
      </c>
      <c r="C6" s="243" t="s">
        <v>137</v>
      </c>
      <c r="D6" s="244" t="s">
        <v>138</v>
      </c>
      <c r="E6" s="244" t="s">
        <v>139</v>
      </c>
      <c r="F6" s="244" t="s">
        <v>139</v>
      </c>
    </row>
    <row r="7" spans="2:8" ht="13.5" customHeight="1" thickBot="1" x14ac:dyDescent="0.25">
      <c r="B7" s="243"/>
      <c r="C7" s="245"/>
      <c r="D7" s="246" t="s">
        <v>25</v>
      </c>
      <c r="E7" s="246" t="s">
        <v>40</v>
      </c>
      <c r="F7" s="246" t="s">
        <v>26</v>
      </c>
    </row>
    <row r="8" spans="2:8" ht="26.25" customHeight="1" x14ac:dyDescent="0.2">
      <c r="B8" s="247" t="s">
        <v>140</v>
      </c>
      <c r="C8" s="247" t="s">
        <v>141</v>
      </c>
      <c r="D8" s="248">
        <v>4.2385999999999999</v>
      </c>
      <c r="E8" s="249">
        <v>4.2622999999999998</v>
      </c>
      <c r="F8" s="250" t="s">
        <v>142</v>
      </c>
      <c r="G8" s="251"/>
    </row>
    <row r="9" spans="2:8" ht="81" customHeight="1" x14ac:dyDescent="0.2">
      <c r="B9" s="247" t="s">
        <v>143</v>
      </c>
      <c r="C9" s="247" t="s">
        <v>144</v>
      </c>
      <c r="D9" s="248">
        <v>4.1585000000000001</v>
      </c>
      <c r="E9" s="250" t="s">
        <v>142</v>
      </c>
      <c r="F9" s="252">
        <v>4.1802999999999999</v>
      </c>
      <c r="G9" s="253"/>
    </row>
    <row r="10" spans="2:8" ht="43.5" customHeight="1" x14ac:dyDescent="0.2">
      <c r="B10" s="247" t="s">
        <v>145</v>
      </c>
      <c r="C10" s="247" t="s">
        <v>141</v>
      </c>
      <c r="D10" s="254">
        <v>4.2385999999999999</v>
      </c>
      <c r="E10" s="249">
        <v>4.2622999999999998</v>
      </c>
      <c r="F10" s="249">
        <v>4.1755000000000004</v>
      </c>
      <c r="G10" s="255"/>
    </row>
    <row r="11" spans="2:8" ht="12.75" customHeight="1" x14ac:dyDescent="0.2"/>
    <row r="12" spans="2:8" x14ac:dyDescent="0.2">
      <c r="B12" s="256" t="s">
        <v>146</v>
      </c>
      <c r="C12" s="257"/>
      <c r="D12" s="257"/>
      <c r="E12" s="257"/>
      <c r="F12" s="257"/>
    </row>
    <row r="13" spans="2:8" x14ac:dyDescent="0.2">
      <c r="B13" s="257"/>
      <c r="C13" s="258"/>
      <c r="D13" s="258"/>
      <c r="E13" s="258"/>
      <c r="F13" s="258"/>
    </row>
    <row r="14" spans="2:8" ht="12.75" customHeight="1" x14ac:dyDescent="0.2">
      <c r="B14" s="259"/>
      <c r="C14" s="302" t="s">
        <v>28</v>
      </c>
      <c r="D14" s="299"/>
      <c r="E14" s="302" t="s">
        <v>29</v>
      </c>
      <c r="F14" s="299"/>
      <c r="G14" s="75"/>
      <c r="H14" s="76"/>
    </row>
    <row r="15" spans="2:8" ht="17.25" customHeight="1" thickBot="1" x14ac:dyDescent="0.25">
      <c r="B15" s="259"/>
      <c r="C15" s="298" t="s">
        <v>25</v>
      </c>
      <c r="D15" s="303"/>
      <c r="E15" s="298" t="s">
        <v>40</v>
      </c>
      <c r="F15" s="303"/>
      <c r="G15" s="80"/>
      <c r="H15" s="76"/>
    </row>
    <row r="16" spans="2:8" ht="13.5" thickBot="1" x14ac:dyDescent="0.25">
      <c r="B16" s="260"/>
      <c r="C16" s="261" t="s">
        <v>147</v>
      </c>
      <c r="D16" s="261" t="s">
        <v>148</v>
      </c>
      <c r="E16" s="261" t="s">
        <v>147</v>
      </c>
      <c r="F16" s="261" t="s">
        <v>148</v>
      </c>
    </row>
    <row r="17" spans="2:8" ht="14.25" customHeight="1" x14ac:dyDescent="0.2">
      <c r="B17" s="262" t="s">
        <v>31</v>
      </c>
      <c r="C17" s="263">
        <v>136001.95095000006</v>
      </c>
      <c r="D17" s="264">
        <v>32086.526435615546</v>
      </c>
      <c r="E17" s="263">
        <v>130998.60186000001</v>
      </c>
      <c r="F17" s="265">
        <v>30734.251896863199</v>
      </c>
    </row>
    <row r="18" spans="2:8" x14ac:dyDescent="0.2">
      <c r="B18" s="266" t="s">
        <v>45</v>
      </c>
      <c r="C18" s="267">
        <v>301603.59346999991</v>
      </c>
      <c r="D18" s="264">
        <v>71156.418031897309</v>
      </c>
      <c r="E18" s="263">
        <v>271177.06020000001</v>
      </c>
      <c r="F18" s="267">
        <v>63622.236867419007</v>
      </c>
      <c r="G18" s="268"/>
      <c r="H18" s="268"/>
    </row>
    <row r="19" spans="2:8" x14ac:dyDescent="0.2">
      <c r="B19" s="269" t="s">
        <v>54</v>
      </c>
      <c r="C19" s="270">
        <v>437605.54441999993</v>
      </c>
      <c r="D19" s="271">
        <v>103242.94446751286</v>
      </c>
      <c r="E19" s="272">
        <v>402175.66206</v>
      </c>
      <c r="F19" s="272">
        <v>94356.4887642822</v>
      </c>
      <c r="H19" s="268"/>
    </row>
    <row r="20" spans="2:8" x14ac:dyDescent="0.2">
      <c r="B20" s="273"/>
      <c r="C20" s="274"/>
      <c r="D20" s="263"/>
      <c r="E20" s="259"/>
      <c r="F20" s="263"/>
      <c r="H20" s="268"/>
    </row>
    <row r="21" spans="2:8" x14ac:dyDescent="0.2">
      <c r="B21" s="266" t="s">
        <v>56</v>
      </c>
      <c r="C21" s="275">
        <v>207570.15432999987</v>
      </c>
      <c r="D21" s="264">
        <v>48971.394878025734</v>
      </c>
      <c r="E21" s="276">
        <v>202963.07379000002</v>
      </c>
      <c r="F21" s="267">
        <v>47618.204675879228</v>
      </c>
      <c r="G21" s="268"/>
      <c r="H21" s="268"/>
    </row>
    <row r="22" spans="2:8" x14ac:dyDescent="0.2">
      <c r="B22" s="266" t="s">
        <v>62</v>
      </c>
      <c r="C22" s="275">
        <v>21935.23632</v>
      </c>
      <c r="D22" s="264">
        <v>5175.1135563629505</v>
      </c>
      <c r="E22" s="276">
        <v>23168.960350000001</v>
      </c>
      <c r="F22" s="267">
        <v>5434.7882715904561</v>
      </c>
      <c r="H22" s="277"/>
    </row>
    <row r="23" spans="2:8" x14ac:dyDescent="0.2">
      <c r="B23" s="266" t="s">
        <v>70</v>
      </c>
      <c r="C23" s="276">
        <v>208101.15377000003</v>
      </c>
      <c r="D23" s="264">
        <v>49096.67196008117</v>
      </c>
      <c r="E23" s="276">
        <v>176043.62792</v>
      </c>
      <c r="F23" s="267">
        <v>41303.495816812523</v>
      </c>
    </row>
    <row r="24" spans="2:8" ht="13.5" thickBot="1" x14ac:dyDescent="0.25">
      <c r="B24" s="278" t="s">
        <v>78</v>
      </c>
      <c r="C24" s="279">
        <v>437605.54441999987</v>
      </c>
      <c r="D24" s="280">
        <v>103243.18039446985</v>
      </c>
      <c r="E24" s="279">
        <v>402175.66206</v>
      </c>
      <c r="F24" s="279">
        <v>94356.4887642822</v>
      </c>
    </row>
    <row r="25" spans="2:8" x14ac:dyDescent="0.2">
      <c r="B25" s="273"/>
      <c r="C25" s="273"/>
      <c r="D25" s="273"/>
      <c r="E25" s="273"/>
      <c r="F25" s="273"/>
    </row>
    <row r="26" spans="2:8" x14ac:dyDescent="0.2">
      <c r="B26" s="281" t="s">
        <v>149</v>
      </c>
      <c r="C26" s="273"/>
      <c r="D26" s="273"/>
      <c r="E26" s="273"/>
      <c r="F26" s="273"/>
    </row>
    <row r="27" spans="2:8" x14ac:dyDescent="0.2">
      <c r="B27" s="273"/>
      <c r="C27" s="282"/>
      <c r="D27" s="282"/>
      <c r="E27" s="282"/>
      <c r="F27" s="282"/>
    </row>
    <row r="28" spans="2:8" ht="13.5" customHeight="1" x14ac:dyDescent="0.2">
      <c r="B28" s="259"/>
      <c r="C28" s="299" t="s">
        <v>1</v>
      </c>
      <c r="D28" s="299"/>
      <c r="E28" s="299" t="s">
        <v>1</v>
      </c>
      <c r="F28" s="299"/>
    </row>
    <row r="29" spans="2:8" ht="15" customHeight="1" thickBot="1" x14ac:dyDescent="0.25">
      <c r="B29" s="259"/>
      <c r="C29" s="298" t="s">
        <v>25</v>
      </c>
      <c r="D29" s="298"/>
      <c r="E29" s="298" t="s">
        <v>26</v>
      </c>
      <c r="F29" s="298"/>
    </row>
    <row r="30" spans="2:8" ht="13.5" thickBot="1" x14ac:dyDescent="0.25">
      <c r="B30" s="260"/>
      <c r="C30" s="261" t="s">
        <v>147</v>
      </c>
      <c r="D30" s="261" t="s">
        <v>148</v>
      </c>
      <c r="E30" s="261" t="s">
        <v>147</v>
      </c>
      <c r="F30" s="261" t="s">
        <v>148</v>
      </c>
    </row>
    <row r="31" spans="2:8" ht="13.5" customHeight="1" x14ac:dyDescent="0.2">
      <c r="B31" s="262" t="s">
        <v>3</v>
      </c>
      <c r="C31" s="263">
        <v>362106.18643999996</v>
      </c>
      <c r="D31" s="283">
        <v>87076.154007454606</v>
      </c>
      <c r="E31" s="263">
        <v>462055.22122000001</v>
      </c>
      <c r="F31" s="265">
        <v>110531.59371815421</v>
      </c>
    </row>
    <row r="32" spans="2:8" x14ac:dyDescent="0.2">
      <c r="B32" s="266" t="s">
        <v>4</v>
      </c>
      <c r="C32" s="263">
        <v>334137.86426000006</v>
      </c>
      <c r="D32" s="283">
        <v>80349.574548515098</v>
      </c>
      <c r="E32" s="263">
        <v>444324.27136000001</v>
      </c>
      <c r="F32" s="267">
        <v>106290.04410209793</v>
      </c>
    </row>
    <row r="33" spans="2:7" s="284" customFormat="1" x14ac:dyDescent="0.2">
      <c r="B33" s="266" t="s">
        <v>150</v>
      </c>
      <c r="C33" s="263">
        <v>27968.322179999901</v>
      </c>
      <c r="D33" s="283">
        <v>6725.5794589394973</v>
      </c>
      <c r="E33" s="263">
        <v>17730.949859999993</v>
      </c>
      <c r="F33" s="267">
        <v>4241.5496160562761</v>
      </c>
    </row>
    <row r="34" spans="2:7" s="284" customFormat="1" x14ac:dyDescent="0.2">
      <c r="B34" s="266" t="s">
        <v>151</v>
      </c>
      <c r="C34" s="263">
        <v>14900.828669999892</v>
      </c>
      <c r="D34" s="283">
        <v>3583.2219959119616</v>
      </c>
      <c r="E34" s="263">
        <v>4632.3542800000141</v>
      </c>
      <c r="F34" s="267">
        <v>1108.1391957515045</v>
      </c>
    </row>
    <row r="35" spans="2:7" s="284" customFormat="1" x14ac:dyDescent="0.2">
      <c r="B35" s="266" t="s">
        <v>152</v>
      </c>
      <c r="C35" s="263">
        <v>9607.4081199998927</v>
      </c>
      <c r="D35" s="283">
        <v>2310.3061488517237</v>
      </c>
      <c r="E35" s="263">
        <v>4472.9563600000147</v>
      </c>
      <c r="F35" s="267">
        <v>1070.0084587230617</v>
      </c>
    </row>
    <row r="36" spans="2:7" s="284" customFormat="1" x14ac:dyDescent="0.2">
      <c r="B36" s="285" t="s">
        <v>14</v>
      </c>
      <c r="C36" s="267">
        <v>7140.5922199998922</v>
      </c>
      <c r="D36" s="286">
        <v>1717.1076638210634</v>
      </c>
      <c r="E36" s="267">
        <v>3314.3923600000144</v>
      </c>
      <c r="F36" s="267">
        <v>792.85992871325368</v>
      </c>
    </row>
    <row r="37" spans="2:7" s="284" customFormat="1" ht="13.5" thickBot="1" x14ac:dyDescent="0.25">
      <c r="B37" s="287" t="s">
        <v>20</v>
      </c>
      <c r="C37" s="288">
        <v>7267.9647399998921</v>
      </c>
      <c r="D37" s="289">
        <v>1747.7371023205224</v>
      </c>
      <c r="E37" s="288">
        <v>3353.5154700000144</v>
      </c>
      <c r="F37" s="288">
        <v>802.21885271392352</v>
      </c>
    </row>
    <row r="38" spans="2:7" x14ac:dyDescent="0.2">
      <c r="B38" s="273"/>
      <c r="C38" s="273"/>
      <c r="D38" s="273"/>
      <c r="E38" s="273"/>
      <c r="F38" s="273"/>
    </row>
    <row r="39" spans="2:7" x14ac:dyDescent="0.2">
      <c r="B39" s="281" t="s">
        <v>153</v>
      </c>
      <c r="C39" s="273"/>
      <c r="D39" s="273"/>
      <c r="E39" s="273"/>
      <c r="F39" s="273"/>
    </row>
    <row r="40" spans="2:7" x14ac:dyDescent="0.2">
      <c r="B40" s="273"/>
      <c r="C40" s="273"/>
      <c r="D40" s="273"/>
      <c r="E40" s="273"/>
      <c r="F40" s="273"/>
    </row>
    <row r="41" spans="2:7" x14ac:dyDescent="0.2">
      <c r="B41" s="273"/>
      <c r="C41" s="299" t="s">
        <v>1</v>
      </c>
      <c r="D41" s="299"/>
      <c r="E41" s="299" t="s">
        <v>1</v>
      </c>
      <c r="F41" s="299"/>
    </row>
    <row r="42" spans="2:7" ht="12" customHeight="1" thickBot="1" x14ac:dyDescent="0.25">
      <c r="B42" s="259"/>
      <c r="C42" s="298" t="s">
        <v>25</v>
      </c>
      <c r="D42" s="300"/>
      <c r="E42" s="298" t="s">
        <v>26</v>
      </c>
      <c r="F42" s="300"/>
    </row>
    <row r="43" spans="2:7" ht="18.75" customHeight="1" thickBot="1" x14ac:dyDescent="0.25">
      <c r="B43" s="260"/>
      <c r="C43" s="261" t="s">
        <v>147</v>
      </c>
      <c r="D43" s="261" t="s">
        <v>148</v>
      </c>
      <c r="E43" s="261" t="s">
        <v>147</v>
      </c>
      <c r="F43" s="261" t="s">
        <v>148</v>
      </c>
    </row>
    <row r="44" spans="2:7" ht="28.5" customHeight="1" x14ac:dyDescent="0.2">
      <c r="B44" s="262" t="s">
        <v>154</v>
      </c>
      <c r="C44" s="263">
        <v>-53197.525890000121</v>
      </c>
      <c r="D44" s="265">
        <v>-12792.47947336783</v>
      </c>
      <c r="E44" s="263">
        <v>37649.795820000014</v>
      </c>
      <c r="F44" s="265">
        <v>9006.481788388397</v>
      </c>
    </row>
    <row r="45" spans="2:7" ht="24.75" customHeight="1" x14ac:dyDescent="0.2">
      <c r="B45" s="262" t="s">
        <v>155</v>
      </c>
      <c r="C45" s="263">
        <v>-8925.9948699999986</v>
      </c>
      <c r="D45" s="267">
        <v>-2146.4458025730428</v>
      </c>
      <c r="E45" s="263">
        <v>-5960.9455199999993</v>
      </c>
      <c r="F45" s="267">
        <v>-1425.9611798196299</v>
      </c>
    </row>
    <row r="46" spans="2:7" ht="22.5" customHeight="1" thickBot="1" x14ac:dyDescent="0.25">
      <c r="B46" s="290" t="s">
        <v>156</v>
      </c>
      <c r="C46" s="288">
        <v>-7709.3339500000011</v>
      </c>
      <c r="D46" s="288">
        <v>-1853.8737405314419</v>
      </c>
      <c r="E46" s="288">
        <v>-41045.574409999994</v>
      </c>
      <c r="F46" s="288">
        <v>-9818.8107097576722</v>
      </c>
    </row>
    <row r="47" spans="2:7" ht="13.5" thickBot="1" x14ac:dyDescent="0.25">
      <c r="B47" s="278" t="s">
        <v>157</v>
      </c>
      <c r="C47" s="279">
        <v>-69832.854710000116</v>
      </c>
      <c r="D47" s="279">
        <v>-16791.799016472316</v>
      </c>
      <c r="E47" s="279">
        <v>-9356.724109999981</v>
      </c>
      <c r="F47" s="279">
        <v>-2239.2901011889053</v>
      </c>
      <c r="G47" s="291"/>
    </row>
    <row r="48" spans="2:7" x14ac:dyDescent="0.2">
      <c r="B48" s="266" t="s">
        <v>158</v>
      </c>
      <c r="C48" s="263">
        <v>71116.102579999992</v>
      </c>
      <c r="D48" s="263">
        <v>16684.912507331723</v>
      </c>
      <c r="E48" s="263">
        <v>49645.210979999996</v>
      </c>
      <c r="F48" s="265">
        <v>11970.778110532407</v>
      </c>
    </row>
    <row r="49" spans="2:6" ht="13.5" thickBot="1" x14ac:dyDescent="0.25">
      <c r="B49" s="292" t="s">
        <v>159</v>
      </c>
      <c r="C49" s="288">
        <v>1285.8273899999997</v>
      </c>
      <c r="D49" s="288">
        <v>303.36134336809317</v>
      </c>
      <c r="E49" s="288">
        <v>40288.668380000003</v>
      </c>
      <c r="F49" s="288">
        <v>9648.8249024068973</v>
      </c>
    </row>
  </sheetData>
  <mergeCells count="13">
    <mergeCell ref="C28:D28"/>
    <mergeCell ref="E28:F28"/>
    <mergeCell ref="B2:F2"/>
    <mergeCell ref="C14:D14"/>
    <mergeCell ref="E14:F14"/>
    <mergeCell ref="C15:D15"/>
    <mergeCell ref="E15:F15"/>
    <mergeCell ref="C29:D29"/>
    <mergeCell ref="E29:F29"/>
    <mergeCell ref="C41:D41"/>
    <mergeCell ref="E41:F41"/>
    <mergeCell ref="C42:D42"/>
    <mergeCell ref="E42:F4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&amp;C&amp;"Arial,Kursywa"&amp;8&amp;F /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V54"/>
  <sheetViews>
    <sheetView showGridLines="0" zoomScaleNormal="100" zoomScaleSheetLayoutView="90" workbookViewId="0">
      <selection activeCell="H14" sqref="H14"/>
    </sheetView>
  </sheetViews>
  <sheetFormatPr defaultRowHeight="12.75" x14ac:dyDescent="0.2"/>
  <cols>
    <col min="1" max="1" width="9.140625" style="66"/>
    <col min="2" max="2" width="52.7109375" style="104" customWidth="1"/>
    <col min="3" max="3" width="9.140625" style="105"/>
    <col min="4" max="5" width="16.7109375" style="104" customWidth="1"/>
    <col min="6" max="7" width="18.28515625" style="77" customWidth="1"/>
    <col min="8" max="8" width="13.7109375" style="77" customWidth="1"/>
    <col min="9" max="9" width="11" style="77" customWidth="1"/>
    <col min="10" max="11" width="9.140625" style="77"/>
    <col min="12" max="12" width="9.140625" style="77" customWidth="1"/>
    <col min="13" max="13" width="9.140625" style="77"/>
    <col min="14" max="14" width="15.28515625" style="77" customWidth="1"/>
    <col min="15" max="15" width="19.28515625" style="77" customWidth="1"/>
    <col min="16" max="257" width="9.140625" style="77"/>
    <col min="258" max="258" width="52.7109375" style="77" customWidth="1"/>
    <col min="259" max="259" width="9.140625" style="77"/>
    <col min="260" max="261" width="16.7109375" style="77" customWidth="1"/>
    <col min="262" max="263" width="18.28515625" style="77" customWidth="1"/>
    <col min="264" max="264" width="13.7109375" style="77" customWidth="1"/>
    <col min="265" max="265" width="11" style="77" customWidth="1"/>
    <col min="266" max="267" width="9.140625" style="77"/>
    <col min="268" max="268" width="9.140625" style="77" customWidth="1"/>
    <col min="269" max="269" width="9.140625" style="77"/>
    <col min="270" max="270" width="15.28515625" style="77" customWidth="1"/>
    <col min="271" max="271" width="19.28515625" style="77" customWidth="1"/>
    <col min="272" max="513" width="9.140625" style="77"/>
    <col min="514" max="514" width="52.7109375" style="77" customWidth="1"/>
    <col min="515" max="515" width="9.140625" style="77"/>
    <col min="516" max="517" width="16.7109375" style="77" customWidth="1"/>
    <col min="518" max="519" width="18.28515625" style="77" customWidth="1"/>
    <col min="520" max="520" width="13.7109375" style="77" customWidth="1"/>
    <col min="521" max="521" width="11" style="77" customWidth="1"/>
    <col min="522" max="523" width="9.140625" style="77"/>
    <col min="524" max="524" width="9.140625" style="77" customWidth="1"/>
    <col min="525" max="525" width="9.140625" style="77"/>
    <col min="526" max="526" width="15.28515625" style="77" customWidth="1"/>
    <col min="527" max="527" width="19.28515625" style="77" customWidth="1"/>
    <col min="528" max="769" width="9.140625" style="77"/>
    <col min="770" max="770" width="52.7109375" style="77" customWidth="1"/>
    <col min="771" max="771" width="9.140625" style="77"/>
    <col min="772" max="773" width="16.7109375" style="77" customWidth="1"/>
    <col min="774" max="775" width="18.28515625" style="77" customWidth="1"/>
    <col min="776" max="776" width="13.7109375" style="77" customWidth="1"/>
    <col min="777" max="777" width="11" style="77" customWidth="1"/>
    <col min="778" max="779" width="9.140625" style="77"/>
    <col min="780" max="780" width="9.140625" style="77" customWidth="1"/>
    <col min="781" max="781" width="9.140625" style="77"/>
    <col min="782" max="782" width="15.28515625" style="77" customWidth="1"/>
    <col min="783" max="783" width="19.28515625" style="77" customWidth="1"/>
    <col min="784" max="1025" width="9.140625" style="77"/>
    <col min="1026" max="1026" width="52.7109375" style="77" customWidth="1"/>
    <col min="1027" max="1027" width="9.140625" style="77"/>
    <col min="1028" max="1029" width="16.7109375" style="77" customWidth="1"/>
    <col min="1030" max="1031" width="18.28515625" style="77" customWidth="1"/>
    <col min="1032" max="1032" width="13.7109375" style="77" customWidth="1"/>
    <col min="1033" max="1033" width="11" style="77" customWidth="1"/>
    <col min="1034" max="1035" width="9.140625" style="77"/>
    <col min="1036" max="1036" width="9.140625" style="77" customWidth="1"/>
    <col min="1037" max="1037" width="9.140625" style="77"/>
    <col min="1038" max="1038" width="15.28515625" style="77" customWidth="1"/>
    <col min="1039" max="1039" width="19.28515625" style="77" customWidth="1"/>
    <col min="1040" max="1281" width="9.140625" style="77"/>
    <col min="1282" max="1282" width="52.7109375" style="77" customWidth="1"/>
    <col min="1283" max="1283" width="9.140625" style="77"/>
    <col min="1284" max="1285" width="16.7109375" style="77" customWidth="1"/>
    <col min="1286" max="1287" width="18.28515625" style="77" customWidth="1"/>
    <col min="1288" max="1288" width="13.7109375" style="77" customWidth="1"/>
    <col min="1289" max="1289" width="11" style="77" customWidth="1"/>
    <col min="1290" max="1291" width="9.140625" style="77"/>
    <col min="1292" max="1292" width="9.140625" style="77" customWidth="1"/>
    <col min="1293" max="1293" width="9.140625" style="77"/>
    <col min="1294" max="1294" width="15.28515625" style="77" customWidth="1"/>
    <col min="1295" max="1295" width="19.28515625" style="77" customWidth="1"/>
    <col min="1296" max="1537" width="9.140625" style="77"/>
    <col min="1538" max="1538" width="52.7109375" style="77" customWidth="1"/>
    <col min="1539" max="1539" width="9.140625" style="77"/>
    <col min="1540" max="1541" width="16.7109375" style="77" customWidth="1"/>
    <col min="1542" max="1543" width="18.28515625" style="77" customWidth="1"/>
    <col min="1544" max="1544" width="13.7109375" style="77" customWidth="1"/>
    <col min="1545" max="1545" width="11" style="77" customWidth="1"/>
    <col min="1546" max="1547" width="9.140625" style="77"/>
    <col min="1548" max="1548" width="9.140625" style="77" customWidth="1"/>
    <col min="1549" max="1549" width="9.140625" style="77"/>
    <col min="1550" max="1550" width="15.28515625" style="77" customWidth="1"/>
    <col min="1551" max="1551" width="19.28515625" style="77" customWidth="1"/>
    <col min="1552" max="1793" width="9.140625" style="77"/>
    <col min="1794" max="1794" width="52.7109375" style="77" customWidth="1"/>
    <col min="1795" max="1795" width="9.140625" style="77"/>
    <col min="1796" max="1797" width="16.7109375" style="77" customWidth="1"/>
    <col min="1798" max="1799" width="18.28515625" style="77" customWidth="1"/>
    <col min="1800" max="1800" width="13.7109375" style="77" customWidth="1"/>
    <col min="1801" max="1801" width="11" style="77" customWidth="1"/>
    <col min="1802" max="1803" width="9.140625" style="77"/>
    <col min="1804" max="1804" width="9.140625" style="77" customWidth="1"/>
    <col min="1805" max="1805" width="9.140625" style="77"/>
    <col min="1806" max="1806" width="15.28515625" style="77" customWidth="1"/>
    <col min="1807" max="1807" width="19.28515625" style="77" customWidth="1"/>
    <col min="1808" max="2049" width="9.140625" style="77"/>
    <col min="2050" max="2050" width="52.7109375" style="77" customWidth="1"/>
    <col min="2051" max="2051" width="9.140625" style="77"/>
    <col min="2052" max="2053" width="16.7109375" style="77" customWidth="1"/>
    <col min="2054" max="2055" width="18.28515625" style="77" customWidth="1"/>
    <col min="2056" max="2056" width="13.7109375" style="77" customWidth="1"/>
    <col min="2057" max="2057" width="11" style="77" customWidth="1"/>
    <col min="2058" max="2059" width="9.140625" style="77"/>
    <col min="2060" max="2060" width="9.140625" style="77" customWidth="1"/>
    <col min="2061" max="2061" width="9.140625" style="77"/>
    <col min="2062" max="2062" width="15.28515625" style="77" customWidth="1"/>
    <col min="2063" max="2063" width="19.28515625" style="77" customWidth="1"/>
    <col min="2064" max="2305" width="9.140625" style="77"/>
    <col min="2306" max="2306" width="52.7109375" style="77" customWidth="1"/>
    <col min="2307" max="2307" width="9.140625" style="77"/>
    <col min="2308" max="2309" width="16.7109375" style="77" customWidth="1"/>
    <col min="2310" max="2311" width="18.28515625" style="77" customWidth="1"/>
    <col min="2312" max="2312" width="13.7109375" style="77" customWidth="1"/>
    <col min="2313" max="2313" width="11" style="77" customWidth="1"/>
    <col min="2314" max="2315" width="9.140625" style="77"/>
    <col min="2316" max="2316" width="9.140625" style="77" customWidth="1"/>
    <col min="2317" max="2317" width="9.140625" style="77"/>
    <col min="2318" max="2318" width="15.28515625" style="77" customWidth="1"/>
    <col min="2319" max="2319" width="19.28515625" style="77" customWidth="1"/>
    <col min="2320" max="2561" width="9.140625" style="77"/>
    <col min="2562" max="2562" width="52.7109375" style="77" customWidth="1"/>
    <col min="2563" max="2563" width="9.140625" style="77"/>
    <col min="2564" max="2565" width="16.7109375" style="77" customWidth="1"/>
    <col min="2566" max="2567" width="18.28515625" style="77" customWidth="1"/>
    <col min="2568" max="2568" width="13.7109375" style="77" customWidth="1"/>
    <col min="2569" max="2569" width="11" style="77" customWidth="1"/>
    <col min="2570" max="2571" width="9.140625" style="77"/>
    <col min="2572" max="2572" width="9.140625" style="77" customWidth="1"/>
    <col min="2573" max="2573" width="9.140625" style="77"/>
    <col min="2574" max="2574" width="15.28515625" style="77" customWidth="1"/>
    <col min="2575" max="2575" width="19.28515625" style="77" customWidth="1"/>
    <col min="2576" max="2817" width="9.140625" style="77"/>
    <col min="2818" max="2818" width="52.7109375" style="77" customWidth="1"/>
    <col min="2819" max="2819" width="9.140625" style="77"/>
    <col min="2820" max="2821" width="16.7109375" style="77" customWidth="1"/>
    <col min="2822" max="2823" width="18.28515625" style="77" customWidth="1"/>
    <col min="2824" max="2824" width="13.7109375" style="77" customWidth="1"/>
    <col min="2825" max="2825" width="11" style="77" customWidth="1"/>
    <col min="2826" max="2827" width="9.140625" style="77"/>
    <col min="2828" max="2828" width="9.140625" style="77" customWidth="1"/>
    <col min="2829" max="2829" width="9.140625" style="77"/>
    <col min="2830" max="2830" width="15.28515625" style="77" customWidth="1"/>
    <col min="2831" max="2831" width="19.28515625" style="77" customWidth="1"/>
    <col min="2832" max="3073" width="9.140625" style="77"/>
    <col min="3074" max="3074" width="52.7109375" style="77" customWidth="1"/>
    <col min="3075" max="3075" width="9.140625" style="77"/>
    <col min="3076" max="3077" width="16.7109375" style="77" customWidth="1"/>
    <col min="3078" max="3079" width="18.28515625" style="77" customWidth="1"/>
    <col min="3080" max="3080" width="13.7109375" style="77" customWidth="1"/>
    <col min="3081" max="3081" width="11" style="77" customWidth="1"/>
    <col min="3082" max="3083" width="9.140625" style="77"/>
    <col min="3084" max="3084" width="9.140625" style="77" customWidth="1"/>
    <col min="3085" max="3085" width="9.140625" style="77"/>
    <col min="3086" max="3086" width="15.28515625" style="77" customWidth="1"/>
    <col min="3087" max="3087" width="19.28515625" style="77" customWidth="1"/>
    <col min="3088" max="3329" width="9.140625" style="77"/>
    <col min="3330" max="3330" width="52.7109375" style="77" customWidth="1"/>
    <col min="3331" max="3331" width="9.140625" style="77"/>
    <col min="3332" max="3333" width="16.7109375" style="77" customWidth="1"/>
    <col min="3334" max="3335" width="18.28515625" style="77" customWidth="1"/>
    <col min="3336" max="3336" width="13.7109375" style="77" customWidth="1"/>
    <col min="3337" max="3337" width="11" style="77" customWidth="1"/>
    <col min="3338" max="3339" width="9.140625" style="77"/>
    <col min="3340" max="3340" width="9.140625" style="77" customWidth="1"/>
    <col min="3341" max="3341" width="9.140625" style="77"/>
    <col min="3342" max="3342" width="15.28515625" style="77" customWidth="1"/>
    <col min="3343" max="3343" width="19.28515625" style="77" customWidth="1"/>
    <col min="3344" max="3585" width="9.140625" style="77"/>
    <col min="3586" max="3586" width="52.7109375" style="77" customWidth="1"/>
    <col min="3587" max="3587" width="9.140625" style="77"/>
    <col min="3588" max="3589" width="16.7109375" style="77" customWidth="1"/>
    <col min="3590" max="3591" width="18.28515625" style="77" customWidth="1"/>
    <col min="3592" max="3592" width="13.7109375" style="77" customWidth="1"/>
    <col min="3593" max="3593" width="11" style="77" customWidth="1"/>
    <col min="3594" max="3595" width="9.140625" style="77"/>
    <col min="3596" max="3596" width="9.140625" style="77" customWidth="1"/>
    <col min="3597" max="3597" width="9.140625" style="77"/>
    <col min="3598" max="3598" width="15.28515625" style="77" customWidth="1"/>
    <col min="3599" max="3599" width="19.28515625" style="77" customWidth="1"/>
    <col min="3600" max="3841" width="9.140625" style="77"/>
    <col min="3842" max="3842" width="52.7109375" style="77" customWidth="1"/>
    <col min="3843" max="3843" width="9.140625" style="77"/>
    <col min="3844" max="3845" width="16.7109375" style="77" customWidth="1"/>
    <col min="3846" max="3847" width="18.28515625" style="77" customWidth="1"/>
    <col min="3848" max="3848" width="13.7109375" style="77" customWidth="1"/>
    <col min="3849" max="3849" width="11" style="77" customWidth="1"/>
    <col min="3850" max="3851" width="9.140625" style="77"/>
    <col min="3852" max="3852" width="9.140625" style="77" customWidth="1"/>
    <col min="3853" max="3853" width="9.140625" style="77"/>
    <col min="3854" max="3854" width="15.28515625" style="77" customWidth="1"/>
    <col min="3855" max="3855" width="19.28515625" style="77" customWidth="1"/>
    <col min="3856" max="4097" width="9.140625" style="77"/>
    <col min="4098" max="4098" width="52.7109375" style="77" customWidth="1"/>
    <col min="4099" max="4099" width="9.140625" style="77"/>
    <col min="4100" max="4101" width="16.7109375" style="77" customWidth="1"/>
    <col min="4102" max="4103" width="18.28515625" style="77" customWidth="1"/>
    <col min="4104" max="4104" width="13.7109375" style="77" customWidth="1"/>
    <col min="4105" max="4105" width="11" style="77" customWidth="1"/>
    <col min="4106" max="4107" width="9.140625" style="77"/>
    <col min="4108" max="4108" width="9.140625" style="77" customWidth="1"/>
    <col min="4109" max="4109" width="9.140625" style="77"/>
    <col min="4110" max="4110" width="15.28515625" style="77" customWidth="1"/>
    <col min="4111" max="4111" width="19.28515625" style="77" customWidth="1"/>
    <col min="4112" max="4353" width="9.140625" style="77"/>
    <col min="4354" max="4354" width="52.7109375" style="77" customWidth="1"/>
    <col min="4355" max="4355" width="9.140625" style="77"/>
    <col min="4356" max="4357" width="16.7109375" style="77" customWidth="1"/>
    <col min="4358" max="4359" width="18.28515625" style="77" customWidth="1"/>
    <col min="4360" max="4360" width="13.7109375" style="77" customWidth="1"/>
    <col min="4361" max="4361" width="11" style="77" customWidth="1"/>
    <col min="4362" max="4363" width="9.140625" style="77"/>
    <col min="4364" max="4364" width="9.140625" style="77" customWidth="1"/>
    <col min="4365" max="4365" width="9.140625" style="77"/>
    <col min="4366" max="4366" width="15.28515625" style="77" customWidth="1"/>
    <col min="4367" max="4367" width="19.28515625" style="77" customWidth="1"/>
    <col min="4368" max="4609" width="9.140625" style="77"/>
    <col min="4610" max="4610" width="52.7109375" style="77" customWidth="1"/>
    <col min="4611" max="4611" width="9.140625" style="77"/>
    <col min="4612" max="4613" width="16.7109375" style="77" customWidth="1"/>
    <col min="4614" max="4615" width="18.28515625" style="77" customWidth="1"/>
    <col min="4616" max="4616" width="13.7109375" style="77" customWidth="1"/>
    <col min="4617" max="4617" width="11" style="77" customWidth="1"/>
    <col min="4618" max="4619" width="9.140625" style="77"/>
    <col min="4620" max="4620" width="9.140625" style="77" customWidth="1"/>
    <col min="4621" max="4621" width="9.140625" style="77"/>
    <col min="4622" max="4622" width="15.28515625" style="77" customWidth="1"/>
    <col min="4623" max="4623" width="19.28515625" style="77" customWidth="1"/>
    <col min="4624" max="4865" width="9.140625" style="77"/>
    <col min="4866" max="4866" width="52.7109375" style="77" customWidth="1"/>
    <col min="4867" max="4867" width="9.140625" style="77"/>
    <col min="4868" max="4869" width="16.7109375" style="77" customWidth="1"/>
    <col min="4870" max="4871" width="18.28515625" style="77" customWidth="1"/>
    <col min="4872" max="4872" width="13.7109375" style="77" customWidth="1"/>
    <col min="4873" max="4873" width="11" style="77" customWidth="1"/>
    <col min="4874" max="4875" width="9.140625" style="77"/>
    <col min="4876" max="4876" width="9.140625" style="77" customWidth="1"/>
    <col min="4877" max="4877" width="9.140625" style="77"/>
    <col min="4878" max="4878" width="15.28515625" style="77" customWidth="1"/>
    <col min="4879" max="4879" width="19.28515625" style="77" customWidth="1"/>
    <col min="4880" max="5121" width="9.140625" style="77"/>
    <col min="5122" max="5122" width="52.7109375" style="77" customWidth="1"/>
    <col min="5123" max="5123" width="9.140625" style="77"/>
    <col min="5124" max="5125" width="16.7109375" style="77" customWidth="1"/>
    <col min="5126" max="5127" width="18.28515625" style="77" customWidth="1"/>
    <col min="5128" max="5128" width="13.7109375" style="77" customWidth="1"/>
    <col min="5129" max="5129" width="11" style="77" customWidth="1"/>
    <col min="5130" max="5131" width="9.140625" style="77"/>
    <col min="5132" max="5132" width="9.140625" style="77" customWidth="1"/>
    <col min="5133" max="5133" width="9.140625" style="77"/>
    <col min="5134" max="5134" width="15.28515625" style="77" customWidth="1"/>
    <col min="5135" max="5135" width="19.28515625" style="77" customWidth="1"/>
    <col min="5136" max="5377" width="9.140625" style="77"/>
    <col min="5378" max="5378" width="52.7109375" style="77" customWidth="1"/>
    <col min="5379" max="5379" width="9.140625" style="77"/>
    <col min="5380" max="5381" width="16.7109375" style="77" customWidth="1"/>
    <col min="5382" max="5383" width="18.28515625" style="77" customWidth="1"/>
    <col min="5384" max="5384" width="13.7109375" style="77" customWidth="1"/>
    <col min="5385" max="5385" width="11" style="77" customWidth="1"/>
    <col min="5386" max="5387" width="9.140625" style="77"/>
    <col min="5388" max="5388" width="9.140625" style="77" customWidth="1"/>
    <col min="5389" max="5389" width="9.140625" style="77"/>
    <col min="5390" max="5390" width="15.28515625" style="77" customWidth="1"/>
    <col min="5391" max="5391" width="19.28515625" style="77" customWidth="1"/>
    <col min="5392" max="5633" width="9.140625" style="77"/>
    <col min="5634" max="5634" width="52.7109375" style="77" customWidth="1"/>
    <col min="5635" max="5635" width="9.140625" style="77"/>
    <col min="5636" max="5637" width="16.7109375" style="77" customWidth="1"/>
    <col min="5638" max="5639" width="18.28515625" style="77" customWidth="1"/>
    <col min="5640" max="5640" width="13.7109375" style="77" customWidth="1"/>
    <col min="5641" max="5641" width="11" style="77" customWidth="1"/>
    <col min="5642" max="5643" width="9.140625" style="77"/>
    <col min="5644" max="5644" width="9.140625" style="77" customWidth="1"/>
    <col min="5645" max="5645" width="9.140625" style="77"/>
    <col min="5646" max="5646" width="15.28515625" style="77" customWidth="1"/>
    <col min="5647" max="5647" width="19.28515625" style="77" customWidth="1"/>
    <col min="5648" max="5889" width="9.140625" style="77"/>
    <col min="5890" max="5890" width="52.7109375" style="77" customWidth="1"/>
    <col min="5891" max="5891" width="9.140625" style="77"/>
    <col min="5892" max="5893" width="16.7109375" style="77" customWidth="1"/>
    <col min="5894" max="5895" width="18.28515625" style="77" customWidth="1"/>
    <col min="5896" max="5896" width="13.7109375" style="77" customWidth="1"/>
    <col min="5897" max="5897" width="11" style="77" customWidth="1"/>
    <col min="5898" max="5899" width="9.140625" style="77"/>
    <col min="5900" max="5900" width="9.140625" style="77" customWidth="1"/>
    <col min="5901" max="5901" width="9.140625" style="77"/>
    <col min="5902" max="5902" width="15.28515625" style="77" customWidth="1"/>
    <col min="5903" max="5903" width="19.28515625" style="77" customWidth="1"/>
    <col min="5904" max="6145" width="9.140625" style="77"/>
    <col min="6146" max="6146" width="52.7109375" style="77" customWidth="1"/>
    <col min="6147" max="6147" width="9.140625" style="77"/>
    <col min="6148" max="6149" width="16.7109375" style="77" customWidth="1"/>
    <col min="6150" max="6151" width="18.28515625" style="77" customWidth="1"/>
    <col min="6152" max="6152" width="13.7109375" style="77" customWidth="1"/>
    <col min="6153" max="6153" width="11" style="77" customWidth="1"/>
    <col min="6154" max="6155" width="9.140625" style="77"/>
    <col min="6156" max="6156" width="9.140625" style="77" customWidth="1"/>
    <col min="6157" max="6157" width="9.140625" style="77"/>
    <col min="6158" max="6158" width="15.28515625" style="77" customWidth="1"/>
    <col min="6159" max="6159" width="19.28515625" style="77" customWidth="1"/>
    <col min="6160" max="6401" width="9.140625" style="77"/>
    <col min="6402" max="6402" width="52.7109375" style="77" customWidth="1"/>
    <col min="6403" max="6403" width="9.140625" style="77"/>
    <col min="6404" max="6405" width="16.7109375" style="77" customWidth="1"/>
    <col min="6406" max="6407" width="18.28515625" style="77" customWidth="1"/>
    <col min="6408" max="6408" width="13.7109375" style="77" customWidth="1"/>
    <col min="6409" max="6409" width="11" style="77" customWidth="1"/>
    <col min="6410" max="6411" width="9.140625" style="77"/>
    <col min="6412" max="6412" width="9.140625" style="77" customWidth="1"/>
    <col min="6413" max="6413" width="9.140625" style="77"/>
    <col min="6414" max="6414" width="15.28515625" style="77" customWidth="1"/>
    <col min="6415" max="6415" width="19.28515625" style="77" customWidth="1"/>
    <col min="6416" max="6657" width="9.140625" style="77"/>
    <col min="6658" max="6658" width="52.7109375" style="77" customWidth="1"/>
    <col min="6659" max="6659" width="9.140625" style="77"/>
    <col min="6660" max="6661" width="16.7109375" style="77" customWidth="1"/>
    <col min="6662" max="6663" width="18.28515625" style="77" customWidth="1"/>
    <col min="6664" max="6664" width="13.7109375" style="77" customWidth="1"/>
    <col min="6665" max="6665" width="11" style="77" customWidth="1"/>
    <col min="6666" max="6667" width="9.140625" style="77"/>
    <col min="6668" max="6668" width="9.140625" style="77" customWidth="1"/>
    <col min="6669" max="6669" width="9.140625" style="77"/>
    <col min="6670" max="6670" width="15.28515625" style="77" customWidth="1"/>
    <col min="6671" max="6671" width="19.28515625" style="77" customWidth="1"/>
    <col min="6672" max="6913" width="9.140625" style="77"/>
    <col min="6914" max="6914" width="52.7109375" style="77" customWidth="1"/>
    <col min="6915" max="6915" width="9.140625" style="77"/>
    <col min="6916" max="6917" width="16.7109375" style="77" customWidth="1"/>
    <col min="6918" max="6919" width="18.28515625" style="77" customWidth="1"/>
    <col min="6920" max="6920" width="13.7109375" style="77" customWidth="1"/>
    <col min="6921" max="6921" width="11" style="77" customWidth="1"/>
    <col min="6922" max="6923" width="9.140625" style="77"/>
    <col min="6924" max="6924" width="9.140625" style="77" customWidth="1"/>
    <col min="6925" max="6925" width="9.140625" style="77"/>
    <col min="6926" max="6926" width="15.28515625" style="77" customWidth="1"/>
    <col min="6927" max="6927" width="19.28515625" style="77" customWidth="1"/>
    <col min="6928" max="7169" width="9.140625" style="77"/>
    <col min="7170" max="7170" width="52.7109375" style="77" customWidth="1"/>
    <col min="7171" max="7171" width="9.140625" style="77"/>
    <col min="7172" max="7173" width="16.7109375" style="77" customWidth="1"/>
    <col min="7174" max="7175" width="18.28515625" style="77" customWidth="1"/>
    <col min="7176" max="7176" width="13.7109375" style="77" customWidth="1"/>
    <col min="7177" max="7177" width="11" style="77" customWidth="1"/>
    <col min="7178" max="7179" width="9.140625" style="77"/>
    <col min="7180" max="7180" width="9.140625" style="77" customWidth="1"/>
    <col min="7181" max="7181" width="9.140625" style="77"/>
    <col min="7182" max="7182" width="15.28515625" style="77" customWidth="1"/>
    <col min="7183" max="7183" width="19.28515625" style="77" customWidth="1"/>
    <col min="7184" max="7425" width="9.140625" style="77"/>
    <col min="7426" max="7426" width="52.7109375" style="77" customWidth="1"/>
    <col min="7427" max="7427" width="9.140625" style="77"/>
    <col min="7428" max="7429" width="16.7109375" style="77" customWidth="1"/>
    <col min="7430" max="7431" width="18.28515625" style="77" customWidth="1"/>
    <col min="7432" max="7432" width="13.7109375" style="77" customWidth="1"/>
    <col min="7433" max="7433" width="11" style="77" customWidth="1"/>
    <col min="7434" max="7435" width="9.140625" style="77"/>
    <col min="7436" max="7436" width="9.140625" style="77" customWidth="1"/>
    <col min="7437" max="7437" width="9.140625" style="77"/>
    <col min="7438" max="7438" width="15.28515625" style="77" customWidth="1"/>
    <col min="7439" max="7439" width="19.28515625" style="77" customWidth="1"/>
    <col min="7440" max="7681" width="9.140625" style="77"/>
    <col min="7682" max="7682" width="52.7109375" style="77" customWidth="1"/>
    <col min="7683" max="7683" width="9.140625" style="77"/>
    <col min="7684" max="7685" width="16.7109375" style="77" customWidth="1"/>
    <col min="7686" max="7687" width="18.28515625" style="77" customWidth="1"/>
    <col min="7688" max="7688" width="13.7109375" style="77" customWidth="1"/>
    <col min="7689" max="7689" width="11" style="77" customWidth="1"/>
    <col min="7690" max="7691" width="9.140625" style="77"/>
    <col min="7692" max="7692" width="9.140625" style="77" customWidth="1"/>
    <col min="7693" max="7693" width="9.140625" style="77"/>
    <col min="7694" max="7694" width="15.28515625" style="77" customWidth="1"/>
    <col min="7695" max="7695" width="19.28515625" style="77" customWidth="1"/>
    <col min="7696" max="7937" width="9.140625" style="77"/>
    <col min="7938" max="7938" width="52.7109375" style="77" customWidth="1"/>
    <col min="7939" max="7939" width="9.140625" style="77"/>
    <col min="7940" max="7941" width="16.7109375" style="77" customWidth="1"/>
    <col min="7942" max="7943" width="18.28515625" style="77" customWidth="1"/>
    <col min="7944" max="7944" width="13.7109375" style="77" customWidth="1"/>
    <col min="7945" max="7945" width="11" style="77" customWidth="1"/>
    <col min="7946" max="7947" width="9.140625" style="77"/>
    <col min="7948" max="7948" width="9.140625" style="77" customWidth="1"/>
    <col min="7949" max="7949" width="9.140625" style="77"/>
    <col min="7950" max="7950" width="15.28515625" style="77" customWidth="1"/>
    <col min="7951" max="7951" width="19.28515625" style="77" customWidth="1"/>
    <col min="7952" max="8193" width="9.140625" style="77"/>
    <col min="8194" max="8194" width="52.7109375" style="77" customWidth="1"/>
    <col min="8195" max="8195" width="9.140625" style="77"/>
    <col min="8196" max="8197" width="16.7109375" style="77" customWidth="1"/>
    <col min="8198" max="8199" width="18.28515625" style="77" customWidth="1"/>
    <col min="8200" max="8200" width="13.7109375" style="77" customWidth="1"/>
    <col min="8201" max="8201" width="11" style="77" customWidth="1"/>
    <col min="8202" max="8203" width="9.140625" style="77"/>
    <col min="8204" max="8204" width="9.140625" style="77" customWidth="1"/>
    <col min="8205" max="8205" width="9.140625" style="77"/>
    <col min="8206" max="8206" width="15.28515625" style="77" customWidth="1"/>
    <col min="8207" max="8207" width="19.28515625" style="77" customWidth="1"/>
    <col min="8208" max="8449" width="9.140625" style="77"/>
    <col min="8450" max="8450" width="52.7109375" style="77" customWidth="1"/>
    <col min="8451" max="8451" width="9.140625" style="77"/>
    <col min="8452" max="8453" width="16.7109375" style="77" customWidth="1"/>
    <col min="8454" max="8455" width="18.28515625" style="77" customWidth="1"/>
    <col min="8456" max="8456" width="13.7109375" style="77" customWidth="1"/>
    <col min="8457" max="8457" width="11" style="77" customWidth="1"/>
    <col min="8458" max="8459" width="9.140625" style="77"/>
    <col min="8460" max="8460" width="9.140625" style="77" customWidth="1"/>
    <col min="8461" max="8461" width="9.140625" style="77"/>
    <col min="8462" max="8462" width="15.28515625" style="77" customWidth="1"/>
    <col min="8463" max="8463" width="19.28515625" style="77" customWidth="1"/>
    <col min="8464" max="8705" width="9.140625" style="77"/>
    <col min="8706" max="8706" width="52.7109375" style="77" customWidth="1"/>
    <col min="8707" max="8707" width="9.140625" style="77"/>
    <col min="8708" max="8709" width="16.7109375" style="77" customWidth="1"/>
    <col min="8710" max="8711" width="18.28515625" style="77" customWidth="1"/>
    <col min="8712" max="8712" width="13.7109375" style="77" customWidth="1"/>
    <col min="8713" max="8713" width="11" style="77" customWidth="1"/>
    <col min="8714" max="8715" width="9.140625" style="77"/>
    <col min="8716" max="8716" width="9.140625" style="77" customWidth="1"/>
    <col min="8717" max="8717" width="9.140625" style="77"/>
    <col min="8718" max="8718" width="15.28515625" style="77" customWidth="1"/>
    <col min="8719" max="8719" width="19.28515625" style="77" customWidth="1"/>
    <col min="8720" max="8961" width="9.140625" style="77"/>
    <col min="8962" max="8962" width="52.7109375" style="77" customWidth="1"/>
    <col min="8963" max="8963" width="9.140625" style="77"/>
    <col min="8964" max="8965" width="16.7109375" style="77" customWidth="1"/>
    <col min="8966" max="8967" width="18.28515625" style="77" customWidth="1"/>
    <col min="8968" max="8968" width="13.7109375" style="77" customWidth="1"/>
    <col min="8969" max="8969" width="11" style="77" customWidth="1"/>
    <col min="8970" max="8971" width="9.140625" style="77"/>
    <col min="8972" max="8972" width="9.140625" style="77" customWidth="1"/>
    <col min="8973" max="8973" width="9.140625" style="77"/>
    <col min="8974" max="8974" width="15.28515625" style="77" customWidth="1"/>
    <col min="8975" max="8975" width="19.28515625" style="77" customWidth="1"/>
    <col min="8976" max="9217" width="9.140625" style="77"/>
    <col min="9218" max="9218" width="52.7109375" style="77" customWidth="1"/>
    <col min="9219" max="9219" width="9.140625" style="77"/>
    <col min="9220" max="9221" width="16.7109375" style="77" customWidth="1"/>
    <col min="9222" max="9223" width="18.28515625" style="77" customWidth="1"/>
    <col min="9224" max="9224" width="13.7109375" style="77" customWidth="1"/>
    <col min="9225" max="9225" width="11" style="77" customWidth="1"/>
    <col min="9226" max="9227" width="9.140625" style="77"/>
    <col min="9228" max="9228" width="9.140625" style="77" customWidth="1"/>
    <col min="9229" max="9229" width="9.140625" style="77"/>
    <col min="9230" max="9230" width="15.28515625" style="77" customWidth="1"/>
    <col min="9231" max="9231" width="19.28515625" style="77" customWidth="1"/>
    <col min="9232" max="9473" width="9.140625" style="77"/>
    <col min="9474" max="9474" width="52.7109375" style="77" customWidth="1"/>
    <col min="9475" max="9475" width="9.140625" style="77"/>
    <col min="9476" max="9477" width="16.7109375" style="77" customWidth="1"/>
    <col min="9478" max="9479" width="18.28515625" style="77" customWidth="1"/>
    <col min="9480" max="9480" width="13.7109375" style="77" customWidth="1"/>
    <col min="9481" max="9481" width="11" style="77" customWidth="1"/>
    <col min="9482" max="9483" width="9.140625" style="77"/>
    <col min="9484" max="9484" width="9.140625" style="77" customWidth="1"/>
    <col min="9485" max="9485" width="9.140625" style="77"/>
    <col min="9486" max="9486" width="15.28515625" style="77" customWidth="1"/>
    <col min="9487" max="9487" width="19.28515625" style="77" customWidth="1"/>
    <col min="9488" max="9729" width="9.140625" style="77"/>
    <col min="9730" max="9730" width="52.7109375" style="77" customWidth="1"/>
    <col min="9731" max="9731" width="9.140625" style="77"/>
    <col min="9732" max="9733" width="16.7109375" style="77" customWidth="1"/>
    <col min="9734" max="9735" width="18.28515625" style="77" customWidth="1"/>
    <col min="9736" max="9736" width="13.7109375" style="77" customWidth="1"/>
    <col min="9737" max="9737" width="11" style="77" customWidth="1"/>
    <col min="9738" max="9739" width="9.140625" style="77"/>
    <col min="9740" max="9740" width="9.140625" style="77" customWidth="1"/>
    <col min="9741" max="9741" width="9.140625" style="77"/>
    <col min="9742" max="9742" width="15.28515625" style="77" customWidth="1"/>
    <col min="9743" max="9743" width="19.28515625" style="77" customWidth="1"/>
    <col min="9744" max="9985" width="9.140625" style="77"/>
    <col min="9986" max="9986" width="52.7109375" style="77" customWidth="1"/>
    <col min="9987" max="9987" width="9.140625" style="77"/>
    <col min="9988" max="9989" width="16.7109375" style="77" customWidth="1"/>
    <col min="9990" max="9991" width="18.28515625" style="77" customWidth="1"/>
    <col min="9992" max="9992" width="13.7109375" style="77" customWidth="1"/>
    <col min="9993" max="9993" width="11" style="77" customWidth="1"/>
    <col min="9994" max="9995" width="9.140625" style="77"/>
    <col min="9996" max="9996" width="9.140625" style="77" customWidth="1"/>
    <col min="9997" max="9997" width="9.140625" style="77"/>
    <col min="9998" max="9998" width="15.28515625" style="77" customWidth="1"/>
    <col min="9999" max="9999" width="19.28515625" style="77" customWidth="1"/>
    <col min="10000" max="10241" width="9.140625" style="77"/>
    <col min="10242" max="10242" width="52.7109375" style="77" customWidth="1"/>
    <col min="10243" max="10243" width="9.140625" style="77"/>
    <col min="10244" max="10245" width="16.7109375" style="77" customWidth="1"/>
    <col min="10246" max="10247" width="18.28515625" style="77" customWidth="1"/>
    <col min="10248" max="10248" width="13.7109375" style="77" customWidth="1"/>
    <col min="10249" max="10249" width="11" style="77" customWidth="1"/>
    <col min="10250" max="10251" width="9.140625" style="77"/>
    <col min="10252" max="10252" width="9.140625" style="77" customWidth="1"/>
    <col min="10253" max="10253" width="9.140625" style="77"/>
    <col min="10254" max="10254" width="15.28515625" style="77" customWidth="1"/>
    <col min="10255" max="10255" width="19.28515625" style="77" customWidth="1"/>
    <col min="10256" max="10497" width="9.140625" style="77"/>
    <col min="10498" max="10498" width="52.7109375" style="77" customWidth="1"/>
    <col min="10499" max="10499" width="9.140625" style="77"/>
    <col min="10500" max="10501" width="16.7109375" style="77" customWidth="1"/>
    <col min="10502" max="10503" width="18.28515625" style="77" customWidth="1"/>
    <col min="10504" max="10504" width="13.7109375" style="77" customWidth="1"/>
    <col min="10505" max="10505" width="11" style="77" customWidth="1"/>
    <col min="10506" max="10507" width="9.140625" style="77"/>
    <col min="10508" max="10508" width="9.140625" style="77" customWidth="1"/>
    <col min="10509" max="10509" width="9.140625" style="77"/>
    <col min="10510" max="10510" width="15.28515625" style="77" customWidth="1"/>
    <col min="10511" max="10511" width="19.28515625" style="77" customWidth="1"/>
    <col min="10512" max="10753" width="9.140625" style="77"/>
    <col min="10754" max="10754" width="52.7109375" style="77" customWidth="1"/>
    <col min="10755" max="10755" width="9.140625" style="77"/>
    <col min="10756" max="10757" width="16.7109375" style="77" customWidth="1"/>
    <col min="10758" max="10759" width="18.28515625" style="77" customWidth="1"/>
    <col min="10760" max="10760" width="13.7109375" style="77" customWidth="1"/>
    <col min="10761" max="10761" width="11" style="77" customWidth="1"/>
    <col min="10762" max="10763" width="9.140625" style="77"/>
    <col min="10764" max="10764" width="9.140625" style="77" customWidth="1"/>
    <col min="10765" max="10765" width="9.140625" style="77"/>
    <col min="10766" max="10766" width="15.28515625" style="77" customWidth="1"/>
    <col min="10767" max="10767" width="19.28515625" style="77" customWidth="1"/>
    <col min="10768" max="11009" width="9.140625" style="77"/>
    <col min="11010" max="11010" width="52.7109375" style="77" customWidth="1"/>
    <col min="11011" max="11011" width="9.140625" style="77"/>
    <col min="11012" max="11013" width="16.7109375" style="77" customWidth="1"/>
    <col min="11014" max="11015" width="18.28515625" style="77" customWidth="1"/>
    <col min="11016" max="11016" width="13.7109375" style="77" customWidth="1"/>
    <col min="11017" max="11017" width="11" style="77" customWidth="1"/>
    <col min="11018" max="11019" width="9.140625" style="77"/>
    <col min="11020" max="11020" width="9.140625" style="77" customWidth="1"/>
    <col min="11021" max="11021" width="9.140625" style="77"/>
    <col min="11022" max="11022" width="15.28515625" style="77" customWidth="1"/>
    <col min="11023" max="11023" width="19.28515625" style="77" customWidth="1"/>
    <col min="11024" max="11265" width="9.140625" style="77"/>
    <col min="11266" max="11266" width="52.7109375" style="77" customWidth="1"/>
    <col min="11267" max="11267" width="9.140625" style="77"/>
    <col min="11268" max="11269" width="16.7109375" style="77" customWidth="1"/>
    <col min="11270" max="11271" width="18.28515625" style="77" customWidth="1"/>
    <col min="11272" max="11272" width="13.7109375" style="77" customWidth="1"/>
    <col min="11273" max="11273" width="11" style="77" customWidth="1"/>
    <col min="11274" max="11275" width="9.140625" style="77"/>
    <col min="11276" max="11276" width="9.140625" style="77" customWidth="1"/>
    <col min="11277" max="11277" width="9.140625" style="77"/>
    <col min="11278" max="11278" width="15.28515625" style="77" customWidth="1"/>
    <col min="11279" max="11279" width="19.28515625" style="77" customWidth="1"/>
    <col min="11280" max="11521" width="9.140625" style="77"/>
    <col min="11522" max="11522" width="52.7109375" style="77" customWidth="1"/>
    <col min="11523" max="11523" width="9.140625" style="77"/>
    <col min="11524" max="11525" width="16.7109375" style="77" customWidth="1"/>
    <col min="11526" max="11527" width="18.28515625" style="77" customWidth="1"/>
    <col min="11528" max="11528" width="13.7109375" style="77" customWidth="1"/>
    <col min="11529" max="11529" width="11" style="77" customWidth="1"/>
    <col min="11530" max="11531" width="9.140625" style="77"/>
    <col min="11532" max="11532" width="9.140625" style="77" customWidth="1"/>
    <col min="11533" max="11533" width="9.140625" style="77"/>
    <col min="11534" max="11534" width="15.28515625" style="77" customWidth="1"/>
    <col min="11535" max="11535" width="19.28515625" style="77" customWidth="1"/>
    <col min="11536" max="11777" width="9.140625" style="77"/>
    <col min="11778" max="11778" width="52.7109375" style="77" customWidth="1"/>
    <col min="11779" max="11779" width="9.140625" style="77"/>
    <col min="11780" max="11781" width="16.7109375" style="77" customWidth="1"/>
    <col min="11782" max="11783" width="18.28515625" style="77" customWidth="1"/>
    <col min="11784" max="11784" width="13.7109375" style="77" customWidth="1"/>
    <col min="11785" max="11785" width="11" style="77" customWidth="1"/>
    <col min="11786" max="11787" width="9.140625" style="77"/>
    <col min="11788" max="11788" width="9.140625" style="77" customWidth="1"/>
    <col min="11789" max="11789" width="9.140625" style="77"/>
    <col min="11790" max="11790" width="15.28515625" style="77" customWidth="1"/>
    <col min="11791" max="11791" width="19.28515625" style="77" customWidth="1"/>
    <col min="11792" max="12033" width="9.140625" style="77"/>
    <col min="12034" max="12034" width="52.7109375" style="77" customWidth="1"/>
    <col min="12035" max="12035" width="9.140625" style="77"/>
    <col min="12036" max="12037" width="16.7109375" style="77" customWidth="1"/>
    <col min="12038" max="12039" width="18.28515625" style="77" customWidth="1"/>
    <col min="12040" max="12040" width="13.7109375" style="77" customWidth="1"/>
    <col min="12041" max="12041" width="11" style="77" customWidth="1"/>
    <col min="12042" max="12043" width="9.140625" style="77"/>
    <col min="12044" max="12044" width="9.140625" style="77" customWidth="1"/>
    <col min="12045" max="12045" width="9.140625" style="77"/>
    <col min="12046" max="12046" width="15.28515625" style="77" customWidth="1"/>
    <col min="12047" max="12047" width="19.28515625" style="77" customWidth="1"/>
    <col min="12048" max="12289" width="9.140625" style="77"/>
    <col min="12290" max="12290" width="52.7109375" style="77" customWidth="1"/>
    <col min="12291" max="12291" width="9.140625" style="77"/>
    <col min="12292" max="12293" width="16.7109375" style="77" customWidth="1"/>
    <col min="12294" max="12295" width="18.28515625" style="77" customWidth="1"/>
    <col min="12296" max="12296" width="13.7109375" style="77" customWidth="1"/>
    <col min="12297" max="12297" width="11" style="77" customWidth="1"/>
    <col min="12298" max="12299" width="9.140625" style="77"/>
    <col min="12300" max="12300" width="9.140625" style="77" customWidth="1"/>
    <col min="12301" max="12301" width="9.140625" style="77"/>
    <col min="12302" max="12302" width="15.28515625" style="77" customWidth="1"/>
    <col min="12303" max="12303" width="19.28515625" style="77" customWidth="1"/>
    <col min="12304" max="12545" width="9.140625" style="77"/>
    <col min="12546" max="12546" width="52.7109375" style="77" customWidth="1"/>
    <col min="12547" max="12547" width="9.140625" style="77"/>
    <col min="12548" max="12549" width="16.7109375" style="77" customWidth="1"/>
    <col min="12550" max="12551" width="18.28515625" style="77" customWidth="1"/>
    <col min="12552" max="12552" width="13.7109375" style="77" customWidth="1"/>
    <col min="12553" max="12553" width="11" style="77" customWidth="1"/>
    <col min="12554" max="12555" width="9.140625" style="77"/>
    <col min="12556" max="12556" width="9.140625" style="77" customWidth="1"/>
    <col min="12557" max="12557" width="9.140625" style="77"/>
    <col min="12558" max="12558" width="15.28515625" style="77" customWidth="1"/>
    <col min="12559" max="12559" width="19.28515625" style="77" customWidth="1"/>
    <col min="12560" max="12801" width="9.140625" style="77"/>
    <col min="12802" max="12802" width="52.7109375" style="77" customWidth="1"/>
    <col min="12803" max="12803" width="9.140625" style="77"/>
    <col min="12804" max="12805" width="16.7109375" style="77" customWidth="1"/>
    <col min="12806" max="12807" width="18.28515625" style="77" customWidth="1"/>
    <col min="12808" max="12808" width="13.7109375" style="77" customWidth="1"/>
    <col min="12809" max="12809" width="11" style="77" customWidth="1"/>
    <col min="12810" max="12811" width="9.140625" style="77"/>
    <col min="12812" max="12812" width="9.140625" style="77" customWidth="1"/>
    <col min="12813" max="12813" width="9.140625" style="77"/>
    <col min="12814" max="12814" width="15.28515625" style="77" customWidth="1"/>
    <col min="12815" max="12815" width="19.28515625" style="77" customWidth="1"/>
    <col min="12816" max="13057" width="9.140625" style="77"/>
    <col min="13058" max="13058" width="52.7109375" style="77" customWidth="1"/>
    <col min="13059" max="13059" width="9.140625" style="77"/>
    <col min="13060" max="13061" width="16.7109375" style="77" customWidth="1"/>
    <col min="13062" max="13063" width="18.28515625" style="77" customWidth="1"/>
    <col min="13064" max="13064" width="13.7109375" style="77" customWidth="1"/>
    <col min="13065" max="13065" width="11" style="77" customWidth="1"/>
    <col min="13066" max="13067" width="9.140625" style="77"/>
    <col min="13068" max="13068" width="9.140625" style="77" customWidth="1"/>
    <col min="13069" max="13069" width="9.140625" style="77"/>
    <col min="13070" max="13070" width="15.28515625" style="77" customWidth="1"/>
    <col min="13071" max="13071" width="19.28515625" style="77" customWidth="1"/>
    <col min="13072" max="13313" width="9.140625" style="77"/>
    <col min="13314" max="13314" width="52.7109375" style="77" customWidth="1"/>
    <col min="13315" max="13315" width="9.140625" style="77"/>
    <col min="13316" max="13317" width="16.7109375" style="77" customWidth="1"/>
    <col min="13318" max="13319" width="18.28515625" style="77" customWidth="1"/>
    <col min="13320" max="13320" width="13.7109375" style="77" customWidth="1"/>
    <col min="13321" max="13321" width="11" style="77" customWidth="1"/>
    <col min="13322" max="13323" width="9.140625" style="77"/>
    <col min="13324" max="13324" width="9.140625" style="77" customWidth="1"/>
    <col min="13325" max="13325" width="9.140625" style="77"/>
    <col min="13326" max="13326" width="15.28515625" style="77" customWidth="1"/>
    <col min="13327" max="13327" width="19.28515625" style="77" customWidth="1"/>
    <col min="13328" max="13569" width="9.140625" style="77"/>
    <col min="13570" max="13570" width="52.7109375" style="77" customWidth="1"/>
    <col min="13571" max="13571" width="9.140625" style="77"/>
    <col min="13572" max="13573" width="16.7109375" style="77" customWidth="1"/>
    <col min="13574" max="13575" width="18.28515625" style="77" customWidth="1"/>
    <col min="13576" max="13576" width="13.7109375" style="77" customWidth="1"/>
    <col min="13577" max="13577" width="11" style="77" customWidth="1"/>
    <col min="13578" max="13579" width="9.140625" style="77"/>
    <col min="13580" max="13580" width="9.140625" style="77" customWidth="1"/>
    <col min="13581" max="13581" width="9.140625" style="77"/>
    <col min="13582" max="13582" width="15.28515625" style="77" customWidth="1"/>
    <col min="13583" max="13583" width="19.28515625" style="77" customWidth="1"/>
    <col min="13584" max="13825" width="9.140625" style="77"/>
    <col min="13826" max="13826" width="52.7109375" style="77" customWidth="1"/>
    <col min="13827" max="13827" width="9.140625" style="77"/>
    <col min="13828" max="13829" width="16.7109375" style="77" customWidth="1"/>
    <col min="13830" max="13831" width="18.28515625" style="77" customWidth="1"/>
    <col min="13832" max="13832" width="13.7109375" style="77" customWidth="1"/>
    <col min="13833" max="13833" width="11" style="77" customWidth="1"/>
    <col min="13834" max="13835" width="9.140625" style="77"/>
    <col min="13836" max="13836" width="9.140625" style="77" customWidth="1"/>
    <col min="13837" max="13837" width="9.140625" style="77"/>
    <col min="13838" max="13838" width="15.28515625" style="77" customWidth="1"/>
    <col min="13839" max="13839" width="19.28515625" style="77" customWidth="1"/>
    <col min="13840" max="14081" width="9.140625" style="77"/>
    <col min="14082" max="14082" width="52.7109375" style="77" customWidth="1"/>
    <col min="14083" max="14083" width="9.140625" style="77"/>
    <col min="14084" max="14085" width="16.7109375" style="77" customWidth="1"/>
    <col min="14086" max="14087" width="18.28515625" style="77" customWidth="1"/>
    <col min="14088" max="14088" width="13.7109375" style="77" customWidth="1"/>
    <col min="14089" max="14089" width="11" style="77" customWidth="1"/>
    <col min="14090" max="14091" width="9.140625" style="77"/>
    <col min="14092" max="14092" width="9.140625" style="77" customWidth="1"/>
    <col min="14093" max="14093" width="9.140625" style="77"/>
    <col min="14094" max="14094" width="15.28515625" style="77" customWidth="1"/>
    <col min="14095" max="14095" width="19.28515625" style="77" customWidth="1"/>
    <col min="14096" max="14337" width="9.140625" style="77"/>
    <col min="14338" max="14338" width="52.7109375" style="77" customWidth="1"/>
    <col min="14339" max="14339" width="9.140625" style="77"/>
    <col min="14340" max="14341" width="16.7109375" style="77" customWidth="1"/>
    <col min="14342" max="14343" width="18.28515625" style="77" customWidth="1"/>
    <col min="14344" max="14344" width="13.7109375" style="77" customWidth="1"/>
    <col min="14345" max="14345" width="11" style="77" customWidth="1"/>
    <col min="14346" max="14347" width="9.140625" style="77"/>
    <col min="14348" max="14348" width="9.140625" style="77" customWidth="1"/>
    <col min="14349" max="14349" width="9.140625" style="77"/>
    <col min="14350" max="14350" width="15.28515625" style="77" customWidth="1"/>
    <col min="14351" max="14351" width="19.28515625" style="77" customWidth="1"/>
    <col min="14352" max="14593" width="9.140625" style="77"/>
    <col min="14594" max="14594" width="52.7109375" style="77" customWidth="1"/>
    <col min="14595" max="14595" width="9.140625" style="77"/>
    <col min="14596" max="14597" width="16.7109375" style="77" customWidth="1"/>
    <col min="14598" max="14599" width="18.28515625" style="77" customWidth="1"/>
    <col min="14600" max="14600" width="13.7109375" style="77" customWidth="1"/>
    <col min="14601" max="14601" width="11" style="77" customWidth="1"/>
    <col min="14602" max="14603" width="9.140625" style="77"/>
    <col min="14604" max="14604" width="9.140625" style="77" customWidth="1"/>
    <col min="14605" max="14605" width="9.140625" style="77"/>
    <col min="14606" max="14606" width="15.28515625" style="77" customWidth="1"/>
    <col min="14607" max="14607" width="19.28515625" style="77" customWidth="1"/>
    <col min="14608" max="14849" width="9.140625" style="77"/>
    <col min="14850" max="14850" width="52.7109375" style="77" customWidth="1"/>
    <col min="14851" max="14851" width="9.140625" style="77"/>
    <col min="14852" max="14853" width="16.7109375" style="77" customWidth="1"/>
    <col min="14854" max="14855" width="18.28515625" style="77" customWidth="1"/>
    <col min="14856" max="14856" width="13.7109375" style="77" customWidth="1"/>
    <col min="14857" max="14857" width="11" style="77" customWidth="1"/>
    <col min="14858" max="14859" width="9.140625" style="77"/>
    <col min="14860" max="14860" width="9.140625" style="77" customWidth="1"/>
    <col min="14861" max="14861" width="9.140625" style="77"/>
    <col min="14862" max="14862" width="15.28515625" style="77" customWidth="1"/>
    <col min="14863" max="14863" width="19.28515625" style="77" customWidth="1"/>
    <col min="14864" max="15105" width="9.140625" style="77"/>
    <col min="15106" max="15106" width="52.7109375" style="77" customWidth="1"/>
    <col min="15107" max="15107" width="9.140625" style="77"/>
    <col min="15108" max="15109" width="16.7109375" style="77" customWidth="1"/>
    <col min="15110" max="15111" width="18.28515625" style="77" customWidth="1"/>
    <col min="15112" max="15112" width="13.7109375" style="77" customWidth="1"/>
    <col min="15113" max="15113" width="11" style="77" customWidth="1"/>
    <col min="15114" max="15115" width="9.140625" style="77"/>
    <col min="15116" max="15116" width="9.140625" style="77" customWidth="1"/>
    <col min="15117" max="15117" width="9.140625" style="77"/>
    <col min="15118" max="15118" width="15.28515625" style="77" customWidth="1"/>
    <col min="15119" max="15119" width="19.28515625" style="77" customWidth="1"/>
    <col min="15120" max="15361" width="9.140625" style="77"/>
    <col min="15362" max="15362" width="52.7109375" style="77" customWidth="1"/>
    <col min="15363" max="15363" width="9.140625" style="77"/>
    <col min="15364" max="15365" width="16.7109375" style="77" customWidth="1"/>
    <col min="15366" max="15367" width="18.28515625" style="77" customWidth="1"/>
    <col min="15368" max="15368" width="13.7109375" style="77" customWidth="1"/>
    <col min="15369" max="15369" width="11" style="77" customWidth="1"/>
    <col min="15370" max="15371" width="9.140625" style="77"/>
    <col min="15372" max="15372" width="9.140625" style="77" customWidth="1"/>
    <col min="15373" max="15373" width="9.140625" style="77"/>
    <col min="15374" max="15374" width="15.28515625" style="77" customWidth="1"/>
    <col min="15375" max="15375" width="19.28515625" style="77" customWidth="1"/>
    <col min="15376" max="15617" width="9.140625" style="77"/>
    <col min="15618" max="15618" width="52.7109375" style="77" customWidth="1"/>
    <col min="15619" max="15619" width="9.140625" style="77"/>
    <col min="15620" max="15621" width="16.7109375" style="77" customWidth="1"/>
    <col min="15622" max="15623" width="18.28515625" style="77" customWidth="1"/>
    <col min="15624" max="15624" width="13.7109375" style="77" customWidth="1"/>
    <col min="15625" max="15625" width="11" style="77" customWidth="1"/>
    <col min="15626" max="15627" width="9.140625" style="77"/>
    <col min="15628" max="15628" width="9.140625" style="77" customWidth="1"/>
    <col min="15629" max="15629" width="9.140625" style="77"/>
    <col min="15630" max="15630" width="15.28515625" style="77" customWidth="1"/>
    <col min="15631" max="15631" width="19.28515625" style="77" customWidth="1"/>
    <col min="15632" max="15873" width="9.140625" style="77"/>
    <col min="15874" max="15874" width="52.7109375" style="77" customWidth="1"/>
    <col min="15875" max="15875" width="9.140625" style="77"/>
    <col min="15876" max="15877" width="16.7109375" style="77" customWidth="1"/>
    <col min="15878" max="15879" width="18.28515625" style="77" customWidth="1"/>
    <col min="15880" max="15880" width="13.7109375" style="77" customWidth="1"/>
    <col min="15881" max="15881" width="11" style="77" customWidth="1"/>
    <col min="15882" max="15883" width="9.140625" style="77"/>
    <col min="15884" max="15884" width="9.140625" style="77" customWidth="1"/>
    <col min="15885" max="15885" width="9.140625" style="77"/>
    <col min="15886" max="15886" width="15.28515625" style="77" customWidth="1"/>
    <col min="15887" max="15887" width="19.28515625" style="77" customWidth="1"/>
    <col min="15888" max="16129" width="9.140625" style="77"/>
    <col min="16130" max="16130" width="52.7109375" style="77" customWidth="1"/>
    <col min="16131" max="16131" width="9.140625" style="77"/>
    <col min="16132" max="16133" width="16.7109375" style="77" customWidth="1"/>
    <col min="16134" max="16135" width="18.28515625" style="77" customWidth="1"/>
    <col min="16136" max="16136" width="13.7109375" style="77" customWidth="1"/>
    <col min="16137" max="16137" width="11" style="77" customWidth="1"/>
    <col min="16138" max="16139" width="9.140625" style="77"/>
    <col min="16140" max="16140" width="9.140625" style="77" customWidth="1"/>
    <col min="16141" max="16141" width="9.140625" style="77"/>
    <col min="16142" max="16142" width="15.28515625" style="77" customWidth="1"/>
    <col min="16143" max="16143" width="19.28515625" style="77" customWidth="1"/>
    <col min="16144" max="16384" width="9.140625" style="77"/>
  </cols>
  <sheetData>
    <row r="1" spans="2:256" s="69" customFormat="1" ht="15" customHeight="1" x14ac:dyDescent="0.2">
      <c r="B1" s="67"/>
      <c r="C1" s="68"/>
      <c r="D1" s="68"/>
      <c r="E1" s="68"/>
    </row>
    <row r="2" spans="2:256" s="72" customFormat="1" ht="15" customHeight="1" x14ac:dyDescent="0.2">
      <c r="B2" s="70" t="s">
        <v>27</v>
      </c>
      <c r="C2" s="31"/>
      <c r="D2" s="31"/>
      <c r="E2" s="31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4"/>
      <c r="CM2" s="304"/>
      <c r="CN2" s="304"/>
      <c r="CO2" s="304"/>
      <c r="CP2" s="304"/>
      <c r="CQ2" s="304"/>
      <c r="CR2" s="304"/>
      <c r="CS2" s="304"/>
      <c r="CT2" s="304"/>
      <c r="CU2" s="304"/>
      <c r="CV2" s="304"/>
      <c r="CW2" s="304"/>
      <c r="CX2" s="304"/>
      <c r="CY2" s="304"/>
      <c r="CZ2" s="304"/>
      <c r="DA2" s="304"/>
      <c r="DB2" s="304"/>
      <c r="DC2" s="304"/>
      <c r="DD2" s="304"/>
      <c r="DE2" s="304"/>
      <c r="DF2" s="304"/>
      <c r="DG2" s="304"/>
      <c r="DH2" s="304"/>
      <c r="DI2" s="304"/>
      <c r="DJ2" s="304"/>
      <c r="DK2" s="304"/>
      <c r="DL2" s="304"/>
      <c r="DM2" s="304"/>
      <c r="DN2" s="304"/>
      <c r="DO2" s="304"/>
      <c r="DP2" s="304"/>
      <c r="DQ2" s="304"/>
      <c r="DR2" s="304"/>
      <c r="DS2" s="304"/>
      <c r="DT2" s="304"/>
      <c r="DU2" s="304"/>
      <c r="DV2" s="304"/>
      <c r="DW2" s="304"/>
      <c r="DX2" s="304"/>
      <c r="DY2" s="304"/>
      <c r="DZ2" s="304"/>
      <c r="EA2" s="304"/>
      <c r="EB2" s="304"/>
      <c r="EC2" s="304"/>
      <c r="ED2" s="304"/>
      <c r="EE2" s="304"/>
      <c r="EF2" s="304"/>
      <c r="EG2" s="304"/>
      <c r="EH2" s="304"/>
      <c r="EI2" s="304"/>
      <c r="EJ2" s="304"/>
      <c r="EK2" s="304"/>
      <c r="EL2" s="304"/>
      <c r="EM2" s="304"/>
      <c r="EN2" s="304"/>
      <c r="EO2" s="304"/>
      <c r="EP2" s="304"/>
      <c r="EQ2" s="304"/>
      <c r="ER2" s="304"/>
      <c r="ES2" s="304"/>
      <c r="ET2" s="304"/>
      <c r="EU2" s="304"/>
      <c r="EV2" s="304"/>
      <c r="EW2" s="304"/>
      <c r="EX2" s="304"/>
      <c r="EY2" s="304"/>
      <c r="EZ2" s="304"/>
      <c r="FA2" s="304"/>
      <c r="FB2" s="304"/>
      <c r="FC2" s="304"/>
      <c r="FD2" s="304"/>
      <c r="FE2" s="304"/>
      <c r="FF2" s="304"/>
      <c r="FG2" s="304"/>
      <c r="FH2" s="304"/>
      <c r="FI2" s="304"/>
      <c r="FJ2" s="304"/>
      <c r="FK2" s="304"/>
      <c r="FL2" s="304"/>
      <c r="FM2" s="304"/>
      <c r="FN2" s="304"/>
      <c r="FO2" s="304"/>
      <c r="FP2" s="304"/>
      <c r="FQ2" s="304"/>
      <c r="FR2" s="304"/>
      <c r="FS2" s="304"/>
      <c r="FT2" s="304"/>
      <c r="FU2" s="304"/>
      <c r="FV2" s="304"/>
      <c r="FW2" s="304"/>
      <c r="FX2" s="304"/>
      <c r="FY2" s="304"/>
      <c r="FZ2" s="304"/>
      <c r="GA2" s="304"/>
      <c r="GB2" s="304"/>
      <c r="GC2" s="304"/>
      <c r="GD2" s="304"/>
      <c r="GE2" s="304"/>
      <c r="GF2" s="304"/>
      <c r="GG2" s="304"/>
      <c r="GH2" s="304"/>
      <c r="GI2" s="304"/>
      <c r="GJ2" s="304"/>
      <c r="GK2" s="304"/>
      <c r="GL2" s="304"/>
      <c r="GM2" s="304"/>
      <c r="GN2" s="304"/>
      <c r="GO2" s="304"/>
      <c r="GP2" s="304"/>
      <c r="GQ2" s="304"/>
      <c r="GR2" s="304"/>
      <c r="GS2" s="304"/>
      <c r="GT2" s="304"/>
      <c r="GU2" s="304"/>
      <c r="GV2" s="304"/>
      <c r="GW2" s="304"/>
      <c r="GX2" s="304"/>
      <c r="GY2" s="304"/>
      <c r="GZ2" s="304"/>
      <c r="HA2" s="304"/>
      <c r="HB2" s="304"/>
      <c r="HC2" s="304"/>
      <c r="HD2" s="304"/>
      <c r="HE2" s="304"/>
      <c r="HF2" s="304"/>
      <c r="HG2" s="304"/>
      <c r="HH2" s="304"/>
      <c r="HI2" s="304"/>
      <c r="HJ2" s="304"/>
      <c r="HK2" s="304"/>
      <c r="HL2" s="304"/>
      <c r="HM2" s="304"/>
      <c r="HN2" s="304"/>
      <c r="HO2" s="304"/>
      <c r="HP2" s="304"/>
      <c r="HQ2" s="304"/>
      <c r="HR2" s="304"/>
      <c r="HS2" s="304"/>
      <c r="HT2" s="304"/>
      <c r="HU2" s="304"/>
      <c r="HV2" s="304"/>
      <c r="HW2" s="304"/>
      <c r="HX2" s="304"/>
      <c r="HY2" s="304"/>
      <c r="HZ2" s="304"/>
      <c r="IA2" s="304"/>
      <c r="IB2" s="304"/>
      <c r="IC2" s="304"/>
      <c r="ID2" s="304"/>
      <c r="IE2" s="304"/>
      <c r="IF2" s="304"/>
      <c r="IG2" s="304"/>
      <c r="IH2" s="304"/>
      <c r="II2" s="304"/>
      <c r="IJ2" s="304"/>
      <c r="IK2" s="304"/>
      <c r="IL2" s="304"/>
      <c r="IM2" s="304"/>
      <c r="IN2" s="304"/>
      <c r="IO2" s="304"/>
      <c r="IP2" s="304"/>
      <c r="IQ2" s="304"/>
      <c r="IR2" s="304"/>
      <c r="IS2" s="304"/>
      <c r="IT2" s="304"/>
      <c r="IU2" s="304"/>
      <c r="IV2" s="71"/>
    </row>
    <row r="3" spans="2:256" x14ac:dyDescent="0.2">
      <c r="B3" s="73"/>
      <c r="C3" s="59"/>
      <c r="D3" s="74"/>
      <c r="E3" s="2" t="s">
        <v>0</v>
      </c>
      <c r="F3" s="75"/>
      <c r="G3" s="76"/>
    </row>
    <row r="4" spans="2:256" x14ac:dyDescent="0.2">
      <c r="B4" s="8"/>
      <c r="C4" s="78"/>
      <c r="D4" s="79" t="s">
        <v>28</v>
      </c>
      <c r="E4" s="79" t="s">
        <v>29</v>
      </c>
      <c r="F4" s="80"/>
      <c r="G4" s="81"/>
    </row>
    <row r="5" spans="2:256" x14ac:dyDescent="0.2">
      <c r="B5" s="8"/>
      <c r="C5" s="78"/>
      <c r="D5" s="82" t="s">
        <v>25</v>
      </c>
      <c r="E5" s="82" t="s">
        <v>40</v>
      </c>
      <c r="G5" s="81"/>
      <c r="H5" s="83"/>
    </row>
    <row r="6" spans="2:256" ht="12.75" customHeight="1" x14ac:dyDescent="0.2">
      <c r="B6" s="11" t="s">
        <v>30</v>
      </c>
      <c r="C6" s="78"/>
      <c r="D6" s="84"/>
      <c r="E6" s="78"/>
      <c r="G6" s="81"/>
    </row>
    <row r="7" spans="2:256" ht="15" customHeight="1" x14ac:dyDescent="0.2">
      <c r="B7" s="11" t="s">
        <v>31</v>
      </c>
      <c r="C7" s="78"/>
      <c r="D7" s="84"/>
      <c r="E7" s="78"/>
      <c r="G7" s="81"/>
    </row>
    <row r="8" spans="2:256" ht="15" customHeight="1" x14ac:dyDescent="0.2">
      <c r="B8" s="8" t="s">
        <v>32</v>
      </c>
      <c r="C8" s="78"/>
      <c r="D8" s="9">
        <v>72917849.800000012</v>
      </c>
      <c r="E8" s="10">
        <v>68546838.870000005</v>
      </c>
      <c r="F8" s="85"/>
      <c r="G8" s="86"/>
      <c r="H8" s="85"/>
    </row>
    <row r="9" spans="2:256" ht="15" customHeight="1" x14ac:dyDescent="0.2">
      <c r="B9" s="8" t="s">
        <v>33</v>
      </c>
      <c r="C9" s="78"/>
      <c r="D9" s="9">
        <v>5651428.4000000004</v>
      </c>
      <c r="E9" s="10">
        <v>7822850.3399999999</v>
      </c>
      <c r="F9" s="85"/>
      <c r="G9" s="86"/>
      <c r="H9" s="85"/>
    </row>
    <row r="10" spans="2:256" ht="15" customHeight="1" x14ac:dyDescent="0.2">
      <c r="B10" s="8" t="s">
        <v>34</v>
      </c>
      <c r="C10" s="78"/>
      <c r="D10" s="9">
        <v>10989922.68</v>
      </c>
      <c r="E10" s="10">
        <v>10968515.75</v>
      </c>
      <c r="F10" s="85"/>
      <c r="G10" s="86"/>
      <c r="H10" s="85"/>
    </row>
    <row r="11" spans="2:256" ht="15" customHeight="1" x14ac:dyDescent="0.2">
      <c r="B11" s="8" t="s">
        <v>35</v>
      </c>
      <c r="C11" s="78"/>
      <c r="D11" s="9">
        <v>31171913.649999999</v>
      </c>
      <c r="E11" s="10">
        <v>31171913.649999999</v>
      </c>
      <c r="F11" s="85"/>
      <c r="G11" s="86"/>
      <c r="H11" s="85"/>
    </row>
    <row r="12" spans="2:256" ht="15" customHeight="1" x14ac:dyDescent="0.2">
      <c r="B12" s="8" t="s">
        <v>36</v>
      </c>
      <c r="C12" s="78"/>
      <c r="D12" s="9">
        <v>2087335.5</v>
      </c>
      <c r="E12" s="10">
        <v>2942271.06</v>
      </c>
      <c r="F12" s="85"/>
      <c r="G12" s="86"/>
      <c r="H12" s="85"/>
    </row>
    <row r="13" spans="2:256" s="88" customFormat="1" ht="15" customHeight="1" x14ac:dyDescent="0.2">
      <c r="B13" s="8" t="s">
        <v>37</v>
      </c>
      <c r="C13" s="78"/>
      <c r="D13" s="9">
        <v>0</v>
      </c>
      <c r="E13" s="10">
        <v>0</v>
      </c>
      <c r="F13" s="87"/>
      <c r="G13" s="86"/>
      <c r="H13" s="87"/>
    </row>
    <row r="14" spans="2:256" s="88" customFormat="1" ht="15" customHeight="1" x14ac:dyDescent="0.2">
      <c r="B14" s="8" t="s">
        <v>38</v>
      </c>
      <c r="C14" s="78"/>
      <c r="D14" s="9">
        <v>0</v>
      </c>
      <c r="E14" s="10">
        <v>0</v>
      </c>
      <c r="F14" s="87"/>
      <c r="G14" s="86"/>
      <c r="H14" s="87"/>
    </row>
    <row r="15" spans="2:256" ht="15" customHeight="1" x14ac:dyDescent="0.2">
      <c r="B15" s="8" t="s">
        <v>39</v>
      </c>
      <c r="C15" s="78"/>
      <c r="D15" s="9">
        <v>4957442.92</v>
      </c>
      <c r="E15" s="10">
        <v>2878799.59</v>
      </c>
      <c r="F15" s="85"/>
      <c r="G15" s="86"/>
      <c r="H15" s="85"/>
      <c r="O15" s="293"/>
    </row>
    <row r="16" spans="2:256" ht="15" customHeight="1" x14ac:dyDescent="0.2">
      <c r="B16" s="8" t="s">
        <v>41</v>
      </c>
      <c r="C16" s="78"/>
      <c r="D16" s="9">
        <v>8226058</v>
      </c>
      <c r="E16" s="10">
        <v>6659431</v>
      </c>
      <c r="F16" s="85"/>
      <c r="G16" s="86"/>
      <c r="H16" s="85"/>
      <c r="K16" s="8"/>
      <c r="O16" s="294"/>
    </row>
    <row r="17" spans="2:17" ht="15" customHeight="1" x14ac:dyDescent="0.2">
      <c r="B17" s="8" t="s">
        <v>42</v>
      </c>
      <c r="C17" s="78"/>
      <c r="D17" s="9">
        <v>0</v>
      </c>
      <c r="E17" s="10">
        <v>7981.6</v>
      </c>
      <c r="F17" s="85"/>
      <c r="G17" s="86"/>
      <c r="H17" s="85"/>
      <c r="I17" s="89"/>
      <c r="K17" s="90"/>
      <c r="O17" s="294"/>
    </row>
    <row r="18" spans="2:17" s="94" customFormat="1" ht="12.75" customHeight="1" x14ac:dyDescent="0.2">
      <c r="B18" s="11" t="s">
        <v>44</v>
      </c>
      <c r="C18" s="91"/>
      <c r="D18" s="13">
        <v>136001950.95000005</v>
      </c>
      <c r="E18" s="14">
        <v>130998601.86000001</v>
      </c>
      <c r="F18" s="92"/>
      <c r="G18" s="86"/>
      <c r="H18" s="92"/>
      <c r="I18" s="93"/>
      <c r="O18" s="295"/>
    </row>
    <row r="19" spans="2:17" x14ac:dyDescent="0.2">
      <c r="B19" s="11" t="s">
        <v>45</v>
      </c>
      <c r="C19" s="78"/>
      <c r="D19" s="9"/>
      <c r="E19" s="10"/>
      <c r="F19" s="85"/>
      <c r="G19" s="86"/>
      <c r="H19" s="85"/>
      <c r="O19" s="296"/>
    </row>
    <row r="20" spans="2:17" ht="12.75" customHeight="1" x14ac:dyDescent="0.2">
      <c r="B20" s="8" t="s">
        <v>46</v>
      </c>
      <c r="C20" s="78"/>
      <c r="D20" s="9">
        <v>31794111.979999952</v>
      </c>
      <c r="E20" s="10">
        <v>17920760.210000001</v>
      </c>
      <c r="F20" s="85"/>
      <c r="G20" s="86"/>
      <c r="H20" s="85"/>
      <c r="O20" s="296"/>
    </row>
    <row r="21" spans="2:17" s="96" customFormat="1" ht="16.5" customHeight="1" x14ac:dyDescent="0.2">
      <c r="B21" s="8" t="s">
        <v>47</v>
      </c>
      <c r="C21" s="78"/>
      <c r="D21" s="9">
        <v>264602240.79999995</v>
      </c>
      <c r="E21" s="10">
        <v>176478349.72</v>
      </c>
      <c r="F21" s="95"/>
      <c r="G21" s="86"/>
      <c r="H21" s="95"/>
      <c r="K21" s="88"/>
      <c r="L21" s="88"/>
      <c r="M21" s="88"/>
      <c r="N21" s="88"/>
      <c r="O21" s="297"/>
    </row>
    <row r="22" spans="2:17" ht="12.75" customHeight="1" x14ac:dyDescent="0.2">
      <c r="B22" s="8" t="s">
        <v>39</v>
      </c>
      <c r="C22" s="78"/>
      <c r="D22" s="9">
        <v>2988272.33</v>
      </c>
      <c r="E22" s="10">
        <v>844047.06</v>
      </c>
      <c r="F22" s="85"/>
      <c r="G22" s="86"/>
      <c r="H22" s="85"/>
      <c r="O22" s="293"/>
    </row>
    <row r="23" spans="2:17" ht="12.75" customHeight="1" x14ac:dyDescent="0.2">
      <c r="B23" s="8" t="s">
        <v>48</v>
      </c>
      <c r="C23" s="78"/>
      <c r="D23" s="9">
        <v>0</v>
      </c>
      <c r="E23" s="10">
        <v>1907521</v>
      </c>
      <c r="F23" s="85"/>
      <c r="G23" s="86"/>
      <c r="H23" s="85"/>
      <c r="K23" s="8"/>
      <c r="O23" s="294"/>
    </row>
    <row r="24" spans="2:17" s="98" customFormat="1" x14ac:dyDescent="0.2">
      <c r="B24" s="8" t="s">
        <v>49</v>
      </c>
      <c r="C24" s="78"/>
      <c r="D24" s="9">
        <v>0</v>
      </c>
      <c r="E24" s="10">
        <v>0</v>
      </c>
      <c r="F24" s="97"/>
      <c r="G24" s="86"/>
      <c r="H24" s="97"/>
      <c r="K24" s="90"/>
      <c r="L24" s="77"/>
      <c r="M24" s="77"/>
      <c r="N24" s="77"/>
      <c r="O24" s="294"/>
    </row>
    <row r="25" spans="2:17" ht="12.75" customHeight="1" x14ac:dyDescent="0.2">
      <c r="B25" s="8" t="s">
        <v>50</v>
      </c>
      <c r="C25" s="78"/>
      <c r="D25" s="9">
        <v>784006.11999999988</v>
      </c>
      <c r="E25" s="10">
        <v>1771723.9</v>
      </c>
      <c r="F25" s="99"/>
      <c r="G25" s="86"/>
      <c r="H25" s="85"/>
      <c r="K25" s="94"/>
      <c r="L25" s="94"/>
      <c r="M25" s="94"/>
      <c r="N25" s="94"/>
      <c r="O25" s="92"/>
      <c r="Q25" s="100"/>
    </row>
    <row r="26" spans="2:17" ht="13.5" customHeight="1" x14ac:dyDescent="0.2">
      <c r="B26" s="8" t="s">
        <v>51</v>
      </c>
      <c r="C26" s="78"/>
      <c r="D26" s="9">
        <v>149134.85</v>
      </c>
      <c r="E26" s="10">
        <v>1138555.73</v>
      </c>
      <c r="F26" s="85"/>
      <c r="G26" s="86"/>
      <c r="H26" s="85"/>
    </row>
    <row r="27" spans="2:17" ht="12.75" customHeight="1" x14ac:dyDescent="0.2">
      <c r="B27" s="8" t="s">
        <v>52</v>
      </c>
      <c r="C27" s="78"/>
      <c r="D27" s="9">
        <v>1285827.3899999997</v>
      </c>
      <c r="E27" s="10">
        <v>71116102.579999998</v>
      </c>
      <c r="F27" s="85"/>
      <c r="G27" s="86"/>
      <c r="H27" s="85"/>
    </row>
    <row r="28" spans="2:17" x14ac:dyDescent="0.2">
      <c r="B28" s="11" t="s">
        <v>53</v>
      </c>
      <c r="C28" s="91"/>
      <c r="D28" s="13">
        <v>301603593.46999991</v>
      </c>
      <c r="E28" s="14">
        <v>271177060.19999999</v>
      </c>
      <c r="F28" s="85"/>
      <c r="G28" s="86"/>
      <c r="H28" s="85"/>
    </row>
    <row r="29" spans="2:17" x14ac:dyDescent="0.2">
      <c r="B29" s="11" t="s">
        <v>54</v>
      </c>
      <c r="C29" s="91"/>
      <c r="D29" s="13">
        <v>437605544.41999996</v>
      </c>
      <c r="E29" s="14">
        <v>402175662.06</v>
      </c>
      <c r="F29" s="85"/>
      <c r="G29" s="86"/>
      <c r="H29" s="85"/>
    </row>
    <row r="30" spans="2:17" x14ac:dyDescent="0.2">
      <c r="B30" s="58"/>
      <c r="C30" s="74"/>
      <c r="D30" s="74"/>
      <c r="E30" s="74"/>
      <c r="F30" s="85"/>
      <c r="G30" s="86"/>
      <c r="H30" s="85"/>
    </row>
    <row r="31" spans="2:17" x14ac:dyDescent="0.2">
      <c r="B31" s="58"/>
      <c r="C31" s="74"/>
      <c r="D31" s="74"/>
      <c r="E31" s="74"/>
    </row>
    <row r="32" spans="2:17" s="103" customFormat="1" ht="12.75" customHeight="1" x14ac:dyDescent="0.2">
      <c r="B32" s="60"/>
      <c r="C32" s="101"/>
      <c r="D32" s="102"/>
      <c r="E32" s="102"/>
    </row>
    <row r="39" ht="18.75" customHeight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</sheetData>
  <mergeCells count="50">
    <mergeCell ref="AE2:AI2"/>
    <mergeCell ref="F2:J2"/>
    <mergeCell ref="K2:O2"/>
    <mergeCell ref="P2:T2"/>
    <mergeCell ref="U2:Y2"/>
    <mergeCell ref="Z2:AD2"/>
    <mergeCell ref="CM2:CQ2"/>
    <mergeCell ref="AJ2:AN2"/>
    <mergeCell ref="AO2:AS2"/>
    <mergeCell ref="AT2:AX2"/>
    <mergeCell ref="AY2:BC2"/>
    <mergeCell ref="BD2:BH2"/>
    <mergeCell ref="BI2:BM2"/>
    <mergeCell ref="BN2:BR2"/>
    <mergeCell ref="BS2:BW2"/>
    <mergeCell ref="BX2:CB2"/>
    <mergeCell ref="CC2:CG2"/>
    <mergeCell ref="CH2:CL2"/>
    <mergeCell ref="EU2:EY2"/>
    <mergeCell ref="CR2:CV2"/>
    <mergeCell ref="CW2:DA2"/>
    <mergeCell ref="DB2:DF2"/>
    <mergeCell ref="DG2:DK2"/>
    <mergeCell ref="DL2:DP2"/>
    <mergeCell ref="DQ2:DU2"/>
    <mergeCell ref="DV2:DZ2"/>
    <mergeCell ref="EA2:EE2"/>
    <mergeCell ref="EF2:EJ2"/>
    <mergeCell ref="EK2:EO2"/>
    <mergeCell ref="EP2:ET2"/>
    <mergeCell ref="HC2:HG2"/>
    <mergeCell ref="EZ2:FD2"/>
    <mergeCell ref="FE2:FI2"/>
    <mergeCell ref="FJ2:FN2"/>
    <mergeCell ref="FO2:FS2"/>
    <mergeCell ref="FT2:FX2"/>
    <mergeCell ref="FY2:GC2"/>
    <mergeCell ref="GD2:GH2"/>
    <mergeCell ref="GI2:GM2"/>
    <mergeCell ref="GN2:GR2"/>
    <mergeCell ref="GS2:GW2"/>
    <mergeCell ref="GX2:HB2"/>
    <mergeCell ref="IL2:IP2"/>
    <mergeCell ref="IQ2:IU2"/>
    <mergeCell ref="HH2:HL2"/>
    <mergeCell ref="HM2:HQ2"/>
    <mergeCell ref="HR2:HV2"/>
    <mergeCell ref="HW2:IA2"/>
    <mergeCell ref="IB2:IF2"/>
    <mergeCell ref="IG2:IK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&amp;C&amp;"Arial,Kursywa"&amp;8&amp;F /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V38"/>
  <sheetViews>
    <sheetView showGridLines="0" zoomScaleNormal="100" zoomScaleSheetLayoutView="80" workbookViewId="0">
      <selection activeCell="J25" sqref="J25"/>
    </sheetView>
  </sheetViews>
  <sheetFormatPr defaultRowHeight="12.75" x14ac:dyDescent="0.2"/>
  <cols>
    <col min="1" max="1" width="9.140625" style="66"/>
    <col min="2" max="2" width="52.7109375" style="104" customWidth="1"/>
    <col min="3" max="3" width="9.140625" style="105"/>
    <col min="4" max="5" width="16.7109375" style="104" customWidth="1"/>
    <col min="6" max="6" width="15.5703125" style="109" customWidth="1"/>
    <col min="7" max="7" width="17.140625" style="109" customWidth="1"/>
    <col min="8" max="8" width="17" style="109" customWidth="1"/>
    <col min="9" max="9" width="9.140625" style="109"/>
    <col min="10" max="10" width="12" style="109" bestFit="1" customWidth="1"/>
    <col min="11" max="257" width="9.140625" style="109"/>
    <col min="258" max="258" width="52.7109375" style="109" customWidth="1"/>
    <col min="259" max="259" width="9.140625" style="109"/>
    <col min="260" max="261" width="16.7109375" style="109" customWidth="1"/>
    <col min="262" max="262" width="15.5703125" style="109" customWidth="1"/>
    <col min="263" max="263" width="17.140625" style="109" customWidth="1"/>
    <col min="264" max="264" width="17" style="109" customWidth="1"/>
    <col min="265" max="265" width="9.140625" style="109"/>
    <col min="266" max="266" width="12" style="109" bestFit="1" customWidth="1"/>
    <col min="267" max="513" width="9.140625" style="109"/>
    <col min="514" max="514" width="52.7109375" style="109" customWidth="1"/>
    <col min="515" max="515" width="9.140625" style="109"/>
    <col min="516" max="517" width="16.7109375" style="109" customWidth="1"/>
    <col min="518" max="518" width="15.5703125" style="109" customWidth="1"/>
    <col min="519" max="519" width="17.140625" style="109" customWidth="1"/>
    <col min="520" max="520" width="17" style="109" customWidth="1"/>
    <col min="521" max="521" width="9.140625" style="109"/>
    <col min="522" max="522" width="12" style="109" bestFit="1" customWidth="1"/>
    <col min="523" max="769" width="9.140625" style="109"/>
    <col min="770" max="770" width="52.7109375" style="109" customWidth="1"/>
    <col min="771" max="771" width="9.140625" style="109"/>
    <col min="772" max="773" width="16.7109375" style="109" customWidth="1"/>
    <col min="774" max="774" width="15.5703125" style="109" customWidth="1"/>
    <col min="775" max="775" width="17.140625" style="109" customWidth="1"/>
    <col min="776" max="776" width="17" style="109" customWidth="1"/>
    <col min="777" max="777" width="9.140625" style="109"/>
    <col min="778" max="778" width="12" style="109" bestFit="1" customWidth="1"/>
    <col min="779" max="1025" width="9.140625" style="109"/>
    <col min="1026" max="1026" width="52.7109375" style="109" customWidth="1"/>
    <col min="1027" max="1027" width="9.140625" style="109"/>
    <col min="1028" max="1029" width="16.7109375" style="109" customWidth="1"/>
    <col min="1030" max="1030" width="15.5703125" style="109" customWidth="1"/>
    <col min="1031" max="1031" width="17.140625" style="109" customWidth="1"/>
    <col min="1032" max="1032" width="17" style="109" customWidth="1"/>
    <col min="1033" max="1033" width="9.140625" style="109"/>
    <col min="1034" max="1034" width="12" style="109" bestFit="1" customWidth="1"/>
    <col min="1035" max="1281" width="9.140625" style="109"/>
    <col min="1282" max="1282" width="52.7109375" style="109" customWidth="1"/>
    <col min="1283" max="1283" width="9.140625" style="109"/>
    <col min="1284" max="1285" width="16.7109375" style="109" customWidth="1"/>
    <col min="1286" max="1286" width="15.5703125" style="109" customWidth="1"/>
    <col min="1287" max="1287" width="17.140625" style="109" customWidth="1"/>
    <col min="1288" max="1288" width="17" style="109" customWidth="1"/>
    <col min="1289" max="1289" width="9.140625" style="109"/>
    <col min="1290" max="1290" width="12" style="109" bestFit="1" customWidth="1"/>
    <col min="1291" max="1537" width="9.140625" style="109"/>
    <col min="1538" max="1538" width="52.7109375" style="109" customWidth="1"/>
    <col min="1539" max="1539" width="9.140625" style="109"/>
    <col min="1540" max="1541" width="16.7109375" style="109" customWidth="1"/>
    <col min="1542" max="1542" width="15.5703125" style="109" customWidth="1"/>
    <col min="1543" max="1543" width="17.140625" style="109" customWidth="1"/>
    <col min="1544" max="1544" width="17" style="109" customWidth="1"/>
    <col min="1545" max="1545" width="9.140625" style="109"/>
    <col min="1546" max="1546" width="12" style="109" bestFit="1" customWidth="1"/>
    <col min="1547" max="1793" width="9.140625" style="109"/>
    <col min="1794" max="1794" width="52.7109375" style="109" customWidth="1"/>
    <col min="1795" max="1795" width="9.140625" style="109"/>
    <col min="1796" max="1797" width="16.7109375" style="109" customWidth="1"/>
    <col min="1798" max="1798" width="15.5703125" style="109" customWidth="1"/>
    <col min="1799" max="1799" width="17.140625" style="109" customWidth="1"/>
    <col min="1800" max="1800" width="17" style="109" customWidth="1"/>
    <col min="1801" max="1801" width="9.140625" style="109"/>
    <col min="1802" max="1802" width="12" style="109" bestFit="1" customWidth="1"/>
    <col min="1803" max="2049" width="9.140625" style="109"/>
    <col min="2050" max="2050" width="52.7109375" style="109" customWidth="1"/>
    <col min="2051" max="2051" width="9.140625" style="109"/>
    <col min="2052" max="2053" width="16.7109375" style="109" customWidth="1"/>
    <col min="2054" max="2054" width="15.5703125" style="109" customWidth="1"/>
    <col min="2055" max="2055" width="17.140625" style="109" customWidth="1"/>
    <col min="2056" max="2056" width="17" style="109" customWidth="1"/>
    <col min="2057" max="2057" width="9.140625" style="109"/>
    <col min="2058" max="2058" width="12" style="109" bestFit="1" customWidth="1"/>
    <col min="2059" max="2305" width="9.140625" style="109"/>
    <col min="2306" max="2306" width="52.7109375" style="109" customWidth="1"/>
    <col min="2307" max="2307" width="9.140625" style="109"/>
    <col min="2308" max="2309" width="16.7109375" style="109" customWidth="1"/>
    <col min="2310" max="2310" width="15.5703125" style="109" customWidth="1"/>
    <col min="2311" max="2311" width="17.140625" style="109" customWidth="1"/>
    <col min="2312" max="2312" width="17" style="109" customWidth="1"/>
    <col min="2313" max="2313" width="9.140625" style="109"/>
    <col min="2314" max="2314" width="12" style="109" bestFit="1" customWidth="1"/>
    <col min="2315" max="2561" width="9.140625" style="109"/>
    <col min="2562" max="2562" width="52.7109375" style="109" customWidth="1"/>
    <col min="2563" max="2563" width="9.140625" style="109"/>
    <col min="2564" max="2565" width="16.7109375" style="109" customWidth="1"/>
    <col min="2566" max="2566" width="15.5703125" style="109" customWidth="1"/>
    <col min="2567" max="2567" width="17.140625" style="109" customWidth="1"/>
    <col min="2568" max="2568" width="17" style="109" customWidth="1"/>
    <col min="2569" max="2569" width="9.140625" style="109"/>
    <col min="2570" max="2570" width="12" style="109" bestFit="1" customWidth="1"/>
    <col min="2571" max="2817" width="9.140625" style="109"/>
    <col min="2818" max="2818" width="52.7109375" style="109" customWidth="1"/>
    <col min="2819" max="2819" width="9.140625" style="109"/>
    <col min="2820" max="2821" width="16.7109375" style="109" customWidth="1"/>
    <col min="2822" max="2822" width="15.5703125" style="109" customWidth="1"/>
    <col min="2823" max="2823" width="17.140625" style="109" customWidth="1"/>
    <col min="2824" max="2824" width="17" style="109" customWidth="1"/>
    <col min="2825" max="2825" width="9.140625" style="109"/>
    <col min="2826" max="2826" width="12" style="109" bestFit="1" customWidth="1"/>
    <col min="2827" max="3073" width="9.140625" style="109"/>
    <col min="3074" max="3074" width="52.7109375" style="109" customWidth="1"/>
    <col min="3075" max="3075" width="9.140625" style="109"/>
    <col min="3076" max="3077" width="16.7109375" style="109" customWidth="1"/>
    <col min="3078" max="3078" width="15.5703125" style="109" customWidth="1"/>
    <col min="3079" max="3079" width="17.140625" style="109" customWidth="1"/>
    <col min="3080" max="3080" width="17" style="109" customWidth="1"/>
    <col min="3081" max="3081" width="9.140625" style="109"/>
    <col min="3082" max="3082" width="12" style="109" bestFit="1" customWidth="1"/>
    <col min="3083" max="3329" width="9.140625" style="109"/>
    <col min="3330" max="3330" width="52.7109375" style="109" customWidth="1"/>
    <col min="3331" max="3331" width="9.140625" style="109"/>
    <col min="3332" max="3333" width="16.7109375" style="109" customWidth="1"/>
    <col min="3334" max="3334" width="15.5703125" style="109" customWidth="1"/>
    <col min="3335" max="3335" width="17.140625" style="109" customWidth="1"/>
    <col min="3336" max="3336" width="17" style="109" customWidth="1"/>
    <col min="3337" max="3337" width="9.140625" style="109"/>
    <col min="3338" max="3338" width="12" style="109" bestFit="1" customWidth="1"/>
    <col min="3339" max="3585" width="9.140625" style="109"/>
    <col min="3586" max="3586" width="52.7109375" style="109" customWidth="1"/>
    <col min="3587" max="3587" width="9.140625" style="109"/>
    <col min="3588" max="3589" width="16.7109375" style="109" customWidth="1"/>
    <col min="3590" max="3590" width="15.5703125" style="109" customWidth="1"/>
    <col min="3591" max="3591" width="17.140625" style="109" customWidth="1"/>
    <col min="3592" max="3592" width="17" style="109" customWidth="1"/>
    <col min="3593" max="3593" width="9.140625" style="109"/>
    <col min="3594" max="3594" width="12" style="109" bestFit="1" customWidth="1"/>
    <col min="3595" max="3841" width="9.140625" style="109"/>
    <col min="3842" max="3842" width="52.7109375" style="109" customWidth="1"/>
    <col min="3843" max="3843" width="9.140625" style="109"/>
    <col min="3844" max="3845" width="16.7109375" style="109" customWidth="1"/>
    <col min="3846" max="3846" width="15.5703125" style="109" customWidth="1"/>
    <col min="3847" max="3847" width="17.140625" style="109" customWidth="1"/>
    <col min="3848" max="3848" width="17" style="109" customWidth="1"/>
    <col min="3849" max="3849" width="9.140625" style="109"/>
    <col min="3850" max="3850" width="12" style="109" bestFit="1" customWidth="1"/>
    <col min="3851" max="4097" width="9.140625" style="109"/>
    <col min="4098" max="4098" width="52.7109375" style="109" customWidth="1"/>
    <col min="4099" max="4099" width="9.140625" style="109"/>
    <col min="4100" max="4101" width="16.7109375" style="109" customWidth="1"/>
    <col min="4102" max="4102" width="15.5703125" style="109" customWidth="1"/>
    <col min="4103" max="4103" width="17.140625" style="109" customWidth="1"/>
    <col min="4104" max="4104" width="17" style="109" customWidth="1"/>
    <col min="4105" max="4105" width="9.140625" style="109"/>
    <col min="4106" max="4106" width="12" style="109" bestFit="1" customWidth="1"/>
    <col min="4107" max="4353" width="9.140625" style="109"/>
    <col min="4354" max="4354" width="52.7109375" style="109" customWidth="1"/>
    <col min="4355" max="4355" width="9.140625" style="109"/>
    <col min="4356" max="4357" width="16.7109375" style="109" customWidth="1"/>
    <col min="4358" max="4358" width="15.5703125" style="109" customWidth="1"/>
    <col min="4359" max="4359" width="17.140625" style="109" customWidth="1"/>
    <col min="4360" max="4360" width="17" style="109" customWidth="1"/>
    <col min="4361" max="4361" width="9.140625" style="109"/>
    <col min="4362" max="4362" width="12" style="109" bestFit="1" customWidth="1"/>
    <col min="4363" max="4609" width="9.140625" style="109"/>
    <col min="4610" max="4610" width="52.7109375" style="109" customWidth="1"/>
    <col min="4611" max="4611" width="9.140625" style="109"/>
    <col min="4612" max="4613" width="16.7109375" style="109" customWidth="1"/>
    <col min="4614" max="4614" width="15.5703125" style="109" customWidth="1"/>
    <col min="4615" max="4615" width="17.140625" style="109" customWidth="1"/>
    <col min="4616" max="4616" width="17" style="109" customWidth="1"/>
    <col min="4617" max="4617" width="9.140625" style="109"/>
    <col min="4618" max="4618" width="12" style="109" bestFit="1" customWidth="1"/>
    <col min="4619" max="4865" width="9.140625" style="109"/>
    <col min="4866" max="4866" width="52.7109375" style="109" customWidth="1"/>
    <col min="4867" max="4867" width="9.140625" style="109"/>
    <col min="4868" max="4869" width="16.7109375" style="109" customWidth="1"/>
    <col min="4870" max="4870" width="15.5703125" style="109" customWidth="1"/>
    <col min="4871" max="4871" width="17.140625" style="109" customWidth="1"/>
    <col min="4872" max="4872" width="17" style="109" customWidth="1"/>
    <col min="4873" max="4873" width="9.140625" style="109"/>
    <col min="4874" max="4874" width="12" style="109" bestFit="1" customWidth="1"/>
    <col min="4875" max="5121" width="9.140625" style="109"/>
    <col min="5122" max="5122" width="52.7109375" style="109" customWidth="1"/>
    <col min="5123" max="5123" width="9.140625" style="109"/>
    <col min="5124" max="5125" width="16.7109375" style="109" customWidth="1"/>
    <col min="5126" max="5126" width="15.5703125" style="109" customWidth="1"/>
    <col min="5127" max="5127" width="17.140625" style="109" customWidth="1"/>
    <col min="5128" max="5128" width="17" style="109" customWidth="1"/>
    <col min="5129" max="5129" width="9.140625" style="109"/>
    <col min="5130" max="5130" width="12" style="109" bestFit="1" customWidth="1"/>
    <col min="5131" max="5377" width="9.140625" style="109"/>
    <col min="5378" max="5378" width="52.7109375" style="109" customWidth="1"/>
    <col min="5379" max="5379" width="9.140625" style="109"/>
    <col min="5380" max="5381" width="16.7109375" style="109" customWidth="1"/>
    <col min="5382" max="5382" width="15.5703125" style="109" customWidth="1"/>
    <col min="5383" max="5383" width="17.140625" style="109" customWidth="1"/>
    <col min="5384" max="5384" width="17" style="109" customWidth="1"/>
    <col min="5385" max="5385" width="9.140625" style="109"/>
    <col min="5386" max="5386" width="12" style="109" bestFit="1" customWidth="1"/>
    <col min="5387" max="5633" width="9.140625" style="109"/>
    <col min="5634" max="5634" width="52.7109375" style="109" customWidth="1"/>
    <col min="5635" max="5635" width="9.140625" style="109"/>
    <col min="5636" max="5637" width="16.7109375" style="109" customWidth="1"/>
    <col min="5638" max="5638" width="15.5703125" style="109" customWidth="1"/>
    <col min="5639" max="5639" width="17.140625" style="109" customWidth="1"/>
    <col min="5640" max="5640" width="17" style="109" customWidth="1"/>
    <col min="5641" max="5641" width="9.140625" style="109"/>
    <col min="5642" max="5642" width="12" style="109" bestFit="1" customWidth="1"/>
    <col min="5643" max="5889" width="9.140625" style="109"/>
    <col min="5890" max="5890" width="52.7109375" style="109" customWidth="1"/>
    <col min="5891" max="5891" width="9.140625" style="109"/>
    <col min="5892" max="5893" width="16.7109375" style="109" customWidth="1"/>
    <col min="5894" max="5894" width="15.5703125" style="109" customWidth="1"/>
    <col min="5895" max="5895" width="17.140625" style="109" customWidth="1"/>
    <col min="5896" max="5896" width="17" style="109" customWidth="1"/>
    <col min="5897" max="5897" width="9.140625" style="109"/>
    <col min="5898" max="5898" width="12" style="109" bestFit="1" customWidth="1"/>
    <col min="5899" max="6145" width="9.140625" style="109"/>
    <col min="6146" max="6146" width="52.7109375" style="109" customWidth="1"/>
    <col min="6147" max="6147" width="9.140625" style="109"/>
    <col min="6148" max="6149" width="16.7109375" style="109" customWidth="1"/>
    <col min="6150" max="6150" width="15.5703125" style="109" customWidth="1"/>
    <col min="6151" max="6151" width="17.140625" style="109" customWidth="1"/>
    <col min="6152" max="6152" width="17" style="109" customWidth="1"/>
    <col min="6153" max="6153" width="9.140625" style="109"/>
    <col min="6154" max="6154" width="12" style="109" bestFit="1" customWidth="1"/>
    <col min="6155" max="6401" width="9.140625" style="109"/>
    <col min="6402" max="6402" width="52.7109375" style="109" customWidth="1"/>
    <col min="6403" max="6403" width="9.140625" style="109"/>
    <col min="6404" max="6405" width="16.7109375" style="109" customWidth="1"/>
    <col min="6406" max="6406" width="15.5703125" style="109" customWidth="1"/>
    <col min="6407" max="6407" width="17.140625" style="109" customWidth="1"/>
    <col min="6408" max="6408" width="17" style="109" customWidth="1"/>
    <col min="6409" max="6409" width="9.140625" style="109"/>
    <col min="6410" max="6410" width="12" style="109" bestFit="1" customWidth="1"/>
    <col min="6411" max="6657" width="9.140625" style="109"/>
    <col min="6658" max="6658" width="52.7109375" style="109" customWidth="1"/>
    <col min="6659" max="6659" width="9.140625" style="109"/>
    <col min="6660" max="6661" width="16.7109375" style="109" customWidth="1"/>
    <col min="6662" max="6662" width="15.5703125" style="109" customWidth="1"/>
    <col min="6663" max="6663" width="17.140625" style="109" customWidth="1"/>
    <col min="6664" max="6664" width="17" style="109" customWidth="1"/>
    <col min="6665" max="6665" width="9.140625" style="109"/>
    <col min="6666" max="6666" width="12" style="109" bestFit="1" customWidth="1"/>
    <col min="6667" max="6913" width="9.140625" style="109"/>
    <col min="6914" max="6914" width="52.7109375" style="109" customWidth="1"/>
    <col min="6915" max="6915" width="9.140625" style="109"/>
    <col min="6916" max="6917" width="16.7109375" style="109" customWidth="1"/>
    <col min="6918" max="6918" width="15.5703125" style="109" customWidth="1"/>
    <col min="6919" max="6919" width="17.140625" style="109" customWidth="1"/>
    <col min="6920" max="6920" width="17" style="109" customWidth="1"/>
    <col min="6921" max="6921" width="9.140625" style="109"/>
    <col min="6922" max="6922" width="12" style="109" bestFit="1" customWidth="1"/>
    <col min="6923" max="7169" width="9.140625" style="109"/>
    <col min="7170" max="7170" width="52.7109375" style="109" customWidth="1"/>
    <col min="7171" max="7171" width="9.140625" style="109"/>
    <col min="7172" max="7173" width="16.7109375" style="109" customWidth="1"/>
    <col min="7174" max="7174" width="15.5703125" style="109" customWidth="1"/>
    <col min="7175" max="7175" width="17.140625" style="109" customWidth="1"/>
    <col min="7176" max="7176" width="17" style="109" customWidth="1"/>
    <col min="7177" max="7177" width="9.140625" style="109"/>
    <col min="7178" max="7178" width="12" style="109" bestFit="1" customWidth="1"/>
    <col min="7179" max="7425" width="9.140625" style="109"/>
    <col min="7426" max="7426" width="52.7109375" style="109" customWidth="1"/>
    <col min="7427" max="7427" width="9.140625" style="109"/>
    <col min="7428" max="7429" width="16.7109375" style="109" customWidth="1"/>
    <col min="7430" max="7430" width="15.5703125" style="109" customWidth="1"/>
    <col min="7431" max="7431" width="17.140625" style="109" customWidth="1"/>
    <col min="7432" max="7432" width="17" style="109" customWidth="1"/>
    <col min="7433" max="7433" width="9.140625" style="109"/>
    <col min="7434" max="7434" width="12" style="109" bestFit="1" customWidth="1"/>
    <col min="7435" max="7681" width="9.140625" style="109"/>
    <col min="7682" max="7682" width="52.7109375" style="109" customWidth="1"/>
    <col min="7683" max="7683" width="9.140625" style="109"/>
    <col min="7684" max="7685" width="16.7109375" style="109" customWidth="1"/>
    <col min="7686" max="7686" width="15.5703125" style="109" customWidth="1"/>
    <col min="7687" max="7687" width="17.140625" style="109" customWidth="1"/>
    <col min="7688" max="7688" width="17" style="109" customWidth="1"/>
    <col min="7689" max="7689" width="9.140625" style="109"/>
    <col min="7690" max="7690" width="12" style="109" bestFit="1" customWidth="1"/>
    <col min="7691" max="7937" width="9.140625" style="109"/>
    <col min="7938" max="7938" width="52.7109375" style="109" customWidth="1"/>
    <col min="7939" max="7939" width="9.140625" style="109"/>
    <col min="7940" max="7941" width="16.7109375" style="109" customWidth="1"/>
    <col min="7942" max="7942" width="15.5703125" style="109" customWidth="1"/>
    <col min="7943" max="7943" width="17.140625" style="109" customWidth="1"/>
    <col min="7944" max="7944" width="17" style="109" customWidth="1"/>
    <col min="7945" max="7945" width="9.140625" style="109"/>
    <col min="7946" max="7946" width="12" style="109" bestFit="1" customWidth="1"/>
    <col min="7947" max="8193" width="9.140625" style="109"/>
    <col min="8194" max="8194" width="52.7109375" style="109" customWidth="1"/>
    <col min="8195" max="8195" width="9.140625" style="109"/>
    <col min="8196" max="8197" width="16.7109375" style="109" customWidth="1"/>
    <col min="8198" max="8198" width="15.5703125" style="109" customWidth="1"/>
    <col min="8199" max="8199" width="17.140625" style="109" customWidth="1"/>
    <col min="8200" max="8200" width="17" style="109" customWidth="1"/>
    <col min="8201" max="8201" width="9.140625" style="109"/>
    <col min="8202" max="8202" width="12" style="109" bestFit="1" customWidth="1"/>
    <col min="8203" max="8449" width="9.140625" style="109"/>
    <col min="8450" max="8450" width="52.7109375" style="109" customWidth="1"/>
    <col min="8451" max="8451" width="9.140625" style="109"/>
    <col min="8452" max="8453" width="16.7109375" style="109" customWidth="1"/>
    <col min="8454" max="8454" width="15.5703125" style="109" customWidth="1"/>
    <col min="8455" max="8455" width="17.140625" style="109" customWidth="1"/>
    <col min="8456" max="8456" width="17" style="109" customWidth="1"/>
    <col min="8457" max="8457" width="9.140625" style="109"/>
    <col min="8458" max="8458" width="12" style="109" bestFit="1" customWidth="1"/>
    <col min="8459" max="8705" width="9.140625" style="109"/>
    <col min="8706" max="8706" width="52.7109375" style="109" customWidth="1"/>
    <col min="8707" max="8707" width="9.140625" style="109"/>
    <col min="8708" max="8709" width="16.7109375" style="109" customWidth="1"/>
    <col min="8710" max="8710" width="15.5703125" style="109" customWidth="1"/>
    <col min="8711" max="8711" width="17.140625" style="109" customWidth="1"/>
    <col min="8712" max="8712" width="17" style="109" customWidth="1"/>
    <col min="8713" max="8713" width="9.140625" style="109"/>
    <col min="8714" max="8714" width="12" style="109" bestFit="1" customWidth="1"/>
    <col min="8715" max="8961" width="9.140625" style="109"/>
    <col min="8962" max="8962" width="52.7109375" style="109" customWidth="1"/>
    <col min="8963" max="8963" width="9.140625" style="109"/>
    <col min="8964" max="8965" width="16.7109375" style="109" customWidth="1"/>
    <col min="8966" max="8966" width="15.5703125" style="109" customWidth="1"/>
    <col min="8967" max="8967" width="17.140625" style="109" customWidth="1"/>
    <col min="8968" max="8968" width="17" style="109" customWidth="1"/>
    <col min="8969" max="8969" width="9.140625" style="109"/>
    <col min="8970" max="8970" width="12" style="109" bestFit="1" customWidth="1"/>
    <col min="8971" max="9217" width="9.140625" style="109"/>
    <col min="9218" max="9218" width="52.7109375" style="109" customWidth="1"/>
    <col min="9219" max="9219" width="9.140625" style="109"/>
    <col min="9220" max="9221" width="16.7109375" style="109" customWidth="1"/>
    <col min="9222" max="9222" width="15.5703125" style="109" customWidth="1"/>
    <col min="9223" max="9223" width="17.140625" style="109" customWidth="1"/>
    <col min="9224" max="9224" width="17" style="109" customWidth="1"/>
    <col min="9225" max="9225" width="9.140625" style="109"/>
    <col min="9226" max="9226" width="12" style="109" bestFit="1" customWidth="1"/>
    <col min="9227" max="9473" width="9.140625" style="109"/>
    <col min="9474" max="9474" width="52.7109375" style="109" customWidth="1"/>
    <col min="9475" max="9475" width="9.140625" style="109"/>
    <col min="9476" max="9477" width="16.7109375" style="109" customWidth="1"/>
    <col min="9478" max="9478" width="15.5703125" style="109" customWidth="1"/>
    <col min="9479" max="9479" width="17.140625" style="109" customWidth="1"/>
    <col min="9480" max="9480" width="17" style="109" customWidth="1"/>
    <col min="9481" max="9481" width="9.140625" style="109"/>
    <col min="9482" max="9482" width="12" style="109" bestFit="1" customWidth="1"/>
    <col min="9483" max="9729" width="9.140625" style="109"/>
    <col min="9730" max="9730" width="52.7109375" style="109" customWidth="1"/>
    <col min="9731" max="9731" width="9.140625" style="109"/>
    <col min="9732" max="9733" width="16.7109375" style="109" customWidth="1"/>
    <col min="9734" max="9734" width="15.5703125" style="109" customWidth="1"/>
    <col min="9735" max="9735" width="17.140625" style="109" customWidth="1"/>
    <col min="9736" max="9736" width="17" style="109" customWidth="1"/>
    <col min="9737" max="9737" width="9.140625" style="109"/>
    <col min="9738" max="9738" width="12" style="109" bestFit="1" customWidth="1"/>
    <col min="9739" max="9985" width="9.140625" style="109"/>
    <col min="9986" max="9986" width="52.7109375" style="109" customWidth="1"/>
    <col min="9987" max="9987" width="9.140625" style="109"/>
    <col min="9988" max="9989" width="16.7109375" style="109" customWidth="1"/>
    <col min="9990" max="9990" width="15.5703125" style="109" customWidth="1"/>
    <col min="9991" max="9991" width="17.140625" style="109" customWidth="1"/>
    <col min="9992" max="9992" width="17" style="109" customWidth="1"/>
    <col min="9993" max="9993" width="9.140625" style="109"/>
    <col min="9994" max="9994" width="12" style="109" bestFit="1" customWidth="1"/>
    <col min="9995" max="10241" width="9.140625" style="109"/>
    <col min="10242" max="10242" width="52.7109375" style="109" customWidth="1"/>
    <col min="10243" max="10243" width="9.140625" style="109"/>
    <col min="10244" max="10245" width="16.7109375" style="109" customWidth="1"/>
    <col min="10246" max="10246" width="15.5703125" style="109" customWidth="1"/>
    <col min="10247" max="10247" width="17.140625" style="109" customWidth="1"/>
    <col min="10248" max="10248" width="17" style="109" customWidth="1"/>
    <col min="10249" max="10249" width="9.140625" style="109"/>
    <col min="10250" max="10250" width="12" style="109" bestFit="1" customWidth="1"/>
    <col min="10251" max="10497" width="9.140625" style="109"/>
    <col min="10498" max="10498" width="52.7109375" style="109" customWidth="1"/>
    <col min="10499" max="10499" width="9.140625" style="109"/>
    <col min="10500" max="10501" width="16.7109375" style="109" customWidth="1"/>
    <col min="10502" max="10502" width="15.5703125" style="109" customWidth="1"/>
    <col min="10503" max="10503" width="17.140625" style="109" customWidth="1"/>
    <col min="10504" max="10504" width="17" style="109" customWidth="1"/>
    <col min="10505" max="10505" width="9.140625" style="109"/>
    <col min="10506" max="10506" width="12" style="109" bestFit="1" customWidth="1"/>
    <col min="10507" max="10753" width="9.140625" style="109"/>
    <col min="10754" max="10754" width="52.7109375" style="109" customWidth="1"/>
    <col min="10755" max="10755" width="9.140625" style="109"/>
    <col min="10756" max="10757" width="16.7109375" style="109" customWidth="1"/>
    <col min="10758" max="10758" width="15.5703125" style="109" customWidth="1"/>
    <col min="10759" max="10759" width="17.140625" style="109" customWidth="1"/>
    <col min="10760" max="10760" width="17" style="109" customWidth="1"/>
    <col min="10761" max="10761" width="9.140625" style="109"/>
    <col min="10762" max="10762" width="12" style="109" bestFit="1" customWidth="1"/>
    <col min="10763" max="11009" width="9.140625" style="109"/>
    <col min="11010" max="11010" width="52.7109375" style="109" customWidth="1"/>
    <col min="11011" max="11011" width="9.140625" style="109"/>
    <col min="11012" max="11013" width="16.7109375" style="109" customWidth="1"/>
    <col min="11014" max="11014" width="15.5703125" style="109" customWidth="1"/>
    <col min="11015" max="11015" width="17.140625" style="109" customWidth="1"/>
    <col min="11016" max="11016" width="17" style="109" customWidth="1"/>
    <col min="11017" max="11017" width="9.140625" style="109"/>
    <col min="11018" max="11018" width="12" style="109" bestFit="1" customWidth="1"/>
    <col min="11019" max="11265" width="9.140625" style="109"/>
    <col min="11266" max="11266" width="52.7109375" style="109" customWidth="1"/>
    <col min="11267" max="11267" width="9.140625" style="109"/>
    <col min="11268" max="11269" width="16.7109375" style="109" customWidth="1"/>
    <col min="11270" max="11270" width="15.5703125" style="109" customWidth="1"/>
    <col min="11271" max="11271" width="17.140625" style="109" customWidth="1"/>
    <col min="11272" max="11272" width="17" style="109" customWidth="1"/>
    <col min="11273" max="11273" width="9.140625" style="109"/>
    <col min="11274" max="11274" width="12" style="109" bestFit="1" customWidth="1"/>
    <col min="11275" max="11521" width="9.140625" style="109"/>
    <col min="11522" max="11522" width="52.7109375" style="109" customWidth="1"/>
    <col min="11523" max="11523" width="9.140625" style="109"/>
    <col min="11524" max="11525" width="16.7109375" style="109" customWidth="1"/>
    <col min="11526" max="11526" width="15.5703125" style="109" customWidth="1"/>
    <col min="11527" max="11527" width="17.140625" style="109" customWidth="1"/>
    <col min="11528" max="11528" width="17" style="109" customWidth="1"/>
    <col min="11529" max="11529" width="9.140625" style="109"/>
    <col min="11530" max="11530" width="12" style="109" bestFit="1" customWidth="1"/>
    <col min="11531" max="11777" width="9.140625" style="109"/>
    <col min="11778" max="11778" width="52.7109375" style="109" customWidth="1"/>
    <col min="11779" max="11779" width="9.140625" style="109"/>
    <col min="11780" max="11781" width="16.7109375" style="109" customWidth="1"/>
    <col min="11782" max="11782" width="15.5703125" style="109" customWidth="1"/>
    <col min="11783" max="11783" width="17.140625" style="109" customWidth="1"/>
    <col min="11784" max="11784" width="17" style="109" customWidth="1"/>
    <col min="11785" max="11785" width="9.140625" style="109"/>
    <col min="11786" max="11786" width="12" style="109" bestFit="1" customWidth="1"/>
    <col min="11787" max="12033" width="9.140625" style="109"/>
    <col min="12034" max="12034" width="52.7109375" style="109" customWidth="1"/>
    <col min="12035" max="12035" width="9.140625" style="109"/>
    <col min="12036" max="12037" width="16.7109375" style="109" customWidth="1"/>
    <col min="12038" max="12038" width="15.5703125" style="109" customWidth="1"/>
    <col min="12039" max="12039" width="17.140625" style="109" customWidth="1"/>
    <col min="12040" max="12040" width="17" style="109" customWidth="1"/>
    <col min="12041" max="12041" width="9.140625" style="109"/>
    <col min="12042" max="12042" width="12" style="109" bestFit="1" customWidth="1"/>
    <col min="12043" max="12289" width="9.140625" style="109"/>
    <col min="12290" max="12290" width="52.7109375" style="109" customWidth="1"/>
    <col min="12291" max="12291" width="9.140625" style="109"/>
    <col min="12292" max="12293" width="16.7109375" style="109" customWidth="1"/>
    <col min="12294" max="12294" width="15.5703125" style="109" customWidth="1"/>
    <col min="12295" max="12295" width="17.140625" style="109" customWidth="1"/>
    <col min="12296" max="12296" width="17" style="109" customWidth="1"/>
    <col min="12297" max="12297" width="9.140625" style="109"/>
    <col min="12298" max="12298" width="12" style="109" bestFit="1" customWidth="1"/>
    <col min="12299" max="12545" width="9.140625" style="109"/>
    <col min="12546" max="12546" width="52.7109375" style="109" customWidth="1"/>
    <col min="12547" max="12547" width="9.140625" style="109"/>
    <col min="12548" max="12549" width="16.7109375" style="109" customWidth="1"/>
    <col min="12550" max="12550" width="15.5703125" style="109" customWidth="1"/>
    <col min="12551" max="12551" width="17.140625" style="109" customWidth="1"/>
    <col min="12552" max="12552" width="17" style="109" customWidth="1"/>
    <col min="12553" max="12553" width="9.140625" style="109"/>
    <col min="12554" max="12554" width="12" style="109" bestFit="1" customWidth="1"/>
    <col min="12555" max="12801" width="9.140625" style="109"/>
    <col min="12802" max="12802" width="52.7109375" style="109" customWidth="1"/>
    <col min="12803" max="12803" width="9.140625" style="109"/>
    <col min="12804" max="12805" width="16.7109375" style="109" customWidth="1"/>
    <col min="12806" max="12806" width="15.5703125" style="109" customWidth="1"/>
    <col min="12807" max="12807" width="17.140625" style="109" customWidth="1"/>
    <col min="12808" max="12808" width="17" style="109" customWidth="1"/>
    <col min="12809" max="12809" width="9.140625" style="109"/>
    <col min="12810" max="12810" width="12" style="109" bestFit="1" customWidth="1"/>
    <col min="12811" max="13057" width="9.140625" style="109"/>
    <col min="13058" max="13058" width="52.7109375" style="109" customWidth="1"/>
    <col min="13059" max="13059" width="9.140625" style="109"/>
    <col min="13060" max="13061" width="16.7109375" style="109" customWidth="1"/>
    <col min="13062" max="13062" width="15.5703125" style="109" customWidth="1"/>
    <col min="13063" max="13063" width="17.140625" style="109" customWidth="1"/>
    <col min="13064" max="13064" width="17" style="109" customWidth="1"/>
    <col min="13065" max="13065" width="9.140625" style="109"/>
    <col min="13066" max="13066" width="12" style="109" bestFit="1" customWidth="1"/>
    <col min="13067" max="13313" width="9.140625" style="109"/>
    <col min="13314" max="13314" width="52.7109375" style="109" customWidth="1"/>
    <col min="13315" max="13315" width="9.140625" style="109"/>
    <col min="13316" max="13317" width="16.7109375" style="109" customWidth="1"/>
    <col min="13318" max="13318" width="15.5703125" style="109" customWidth="1"/>
    <col min="13319" max="13319" width="17.140625" style="109" customWidth="1"/>
    <col min="13320" max="13320" width="17" style="109" customWidth="1"/>
    <col min="13321" max="13321" width="9.140625" style="109"/>
    <col min="13322" max="13322" width="12" style="109" bestFit="1" customWidth="1"/>
    <col min="13323" max="13569" width="9.140625" style="109"/>
    <col min="13570" max="13570" width="52.7109375" style="109" customWidth="1"/>
    <col min="13571" max="13571" width="9.140625" style="109"/>
    <col min="13572" max="13573" width="16.7109375" style="109" customWidth="1"/>
    <col min="13574" max="13574" width="15.5703125" style="109" customWidth="1"/>
    <col min="13575" max="13575" width="17.140625" style="109" customWidth="1"/>
    <col min="13576" max="13576" width="17" style="109" customWidth="1"/>
    <col min="13577" max="13577" width="9.140625" style="109"/>
    <col min="13578" max="13578" width="12" style="109" bestFit="1" customWidth="1"/>
    <col min="13579" max="13825" width="9.140625" style="109"/>
    <col min="13826" max="13826" width="52.7109375" style="109" customWidth="1"/>
    <col min="13827" max="13827" width="9.140625" style="109"/>
    <col min="13828" max="13829" width="16.7109375" style="109" customWidth="1"/>
    <col min="13830" max="13830" width="15.5703125" style="109" customWidth="1"/>
    <col min="13831" max="13831" width="17.140625" style="109" customWidth="1"/>
    <col min="13832" max="13832" width="17" style="109" customWidth="1"/>
    <col min="13833" max="13833" width="9.140625" style="109"/>
    <col min="13834" max="13834" width="12" style="109" bestFit="1" customWidth="1"/>
    <col min="13835" max="14081" width="9.140625" style="109"/>
    <col min="14082" max="14082" width="52.7109375" style="109" customWidth="1"/>
    <col min="14083" max="14083" width="9.140625" style="109"/>
    <col min="14084" max="14085" width="16.7109375" style="109" customWidth="1"/>
    <col min="14086" max="14086" width="15.5703125" style="109" customWidth="1"/>
    <col min="14087" max="14087" width="17.140625" style="109" customWidth="1"/>
    <col min="14088" max="14088" width="17" style="109" customWidth="1"/>
    <col min="14089" max="14089" width="9.140625" style="109"/>
    <col min="14090" max="14090" width="12" style="109" bestFit="1" customWidth="1"/>
    <col min="14091" max="14337" width="9.140625" style="109"/>
    <col min="14338" max="14338" width="52.7109375" style="109" customWidth="1"/>
    <col min="14339" max="14339" width="9.140625" style="109"/>
    <col min="14340" max="14341" width="16.7109375" style="109" customWidth="1"/>
    <col min="14342" max="14342" width="15.5703125" style="109" customWidth="1"/>
    <col min="14343" max="14343" width="17.140625" style="109" customWidth="1"/>
    <col min="14344" max="14344" width="17" style="109" customWidth="1"/>
    <col min="14345" max="14345" width="9.140625" style="109"/>
    <col min="14346" max="14346" width="12" style="109" bestFit="1" customWidth="1"/>
    <col min="14347" max="14593" width="9.140625" style="109"/>
    <col min="14594" max="14594" width="52.7109375" style="109" customWidth="1"/>
    <col min="14595" max="14595" width="9.140625" style="109"/>
    <col min="14596" max="14597" width="16.7109375" style="109" customWidth="1"/>
    <col min="14598" max="14598" width="15.5703125" style="109" customWidth="1"/>
    <col min="14599" max="14599" width="17.140625" style="109" customWidth="1"/>
    <col min="14600" max="14600" width="17" style="109" customWidth="1"/>
    <col min="14601" max="14601" width="9.140625" style="109"/>
    <col min="14602" max="14602" width="12" style="109" bestFit="1" customWidth="1"/>
    <col min="14603" max="14849" width="9.140625" style="109"/>
    <col min="14850" max="14850" width="52.7109375" style="109" customWidth="1"/>
    <col min="14851" max="14851" width="9.140625" style="109"/>
    <col min="14852" max="14853" width="16.7109375" style="109" customWidth="1"/>
    <col min="14854" max="14854" width="15.5703125" style="109" customWidth="1"/>
    <col min="14855" max="14855" width="17.140625" style="109" customWidth="1"/>
    <col min="14856" max="14856" width="17" style="109" customWidth="1"/>
    <col min="14857" max="14857" width="9.140625" style="109"/>
    <col min="14858" max="14858" width="12" style="109" bestFit="1" customWidth="1"/>
    <col min="14859" max="15105" width="9.140625" style="109"/>
    <col min="15106" max="15106" width="52.7109375" style="109" customWidth="1"/>
    <col min="15107" max="15107" width="9.140625" style="109"/>
    <col min="15108" max="15109" width="16.7109375" style="109" customWidth="1"/>
    <col min="15110" max="15110" width="15.5703125" style="109" customWidth="1"/>
    <col min="15111" max="15111" width="17.140625" style="109" customWidth="1"/>
    <col min="15112" max="15112" width="17" style="109" customWidth="1"/>
    <col min="15113" max="15113" width="9.140625" style="109"/>
    <col min="15114" max="15114" width="12" style="109" bestFit="1" customWidth="1"/>
    <col min="15115" max="15361" width="9.140625" style="109"/>
    <col min="15362" max="15362" width="52.7109375" style="109" customWidth="1"/>
    <col min="15363" max="15363" width="9.140625" style="109"/>
    <col min="15364" max="15365" width="16.7109375" style="109" customWidth="1"/>
    <col min="15366" max="15366" width="15.5703125" style="109" customWidth="1"/>
    <col min="15367" max="15367" width="17.140625" style="109" customWidth="1"/>
    <col min="15368" max="15368" width="17" style="109" customWidth="1"/>
    <col min="15369" max="15369" width="9.140625" style="109"/>
    <col min="15370" max="15370" width="12" style="109" bestFit="1" customWidth="1"/>
    <col min="15371" max="15617" width="9.140625" style="109"/>
    <col min="15618" max="15618" width="52.7109375" style="109" customWidth="1"/>
    <col min="15619" max="15619" width="9.140625" style="109"/>
    <col min="15620" max="15621" width="16.7109375" style="109" customWidth="1"/>
    <col min="15622" max="15622" width="15.5703125" style="109" customWidth="1"/>
    <col min="15623" max="15623" width="17.140625" style="109" customWidth="1"/>
    <col min="15624" max="15624" width="17" style="109" customWidth="1"/>
    <col min="15625" max="15625" width="9.140625" style="109"/>
    <col min="15626" max="15626" width="12" style="109" bestFit="1" customWidth="1"/>
    <col min="15627" max="15873" width="9.140625" style="109"/>
    <col min="15874" max="15874" width="52.7109375" style="109" customWidth="1"/>
    <col min="15875" max="15875" width="9.140625" style="109"/>
    <col min="15876" max="15877" width="16.7109375" style="109" customWidth="1"/>
    <col min="15878" max="15878" width="15.5703125" style="109" customWidth="1"/>
    <col min="15879" max="15879" width="17.140625" style="109" customWidth="1"/>
    <col min="15880" max="15880" width="17" style="109" customWidth="1"/>
    <col min="15881" max="15881" width="9.140625" style="109"/>
    <col min="15882" max="15882" width="12" style="109" bestFit="1" customWidth="1"/>
    <col min="15883" max="16129" width="9.140625" style="109"/>
    <col min="16130" max="16130" width="52.7109375" style="109" customWidth="1"/>
    <col min="16131" max="16131" width="9.140625" style="109"/>
    <col min="16132" max="16133" width="16.7109375" style="109" customWidth="1"/>
    <col min="16134" max="16134" width="15.5703125" style="109" customWidth="1"/>
    <col min="16135" max="16135" width="17.140625" style="109" customWidth="1"/>
    <col min="16136" max="16136" width="17" style="109" customWidth="1"/>
    <col min="16137" max="16137" width="9.140625" style="109"/>
    <col min="16138" max="16138" width="12" style="109" bestFit="1" customWidth="1"/>
    <col min="16139" max="16384" width="9.140625" style="109"/>
  </cols>
  <sheetData>
    <row r="1" spans="2:256" s="69" customFormat="1" ht="15" customHeight="1" x14ac:dyDescent="0.2">
      <c r="B1" s="67"/>
      <c r="C1" s="68"/>
      <c r="D1" s="68"/>
      <c r="E1" s="68"/>
    </row>
    <row r="2" spans="2:256" s="72" customFormat="1" ht="15" customHeight="1" x14ac:dyDescent="0.2">
      <c r="B2" s="106" t="s">
        <v>27</v>
      </c>
      <c r="C2" s="107"/>
      <c r="D2" s="107"/>
      <c r="E2" s="107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4"/>
      <c r="CM2" s="304"/>
      <c r="CN2" s="304"/>
      <c r="CO2" s="304"/>
      <c r="CP2" s="304"/>
      <c r="CQ2" s="304"/>
      <c r="CR2" s="304"/>
      <c r="CS2" s="304"/>
      <c r="CT2" s="304"/>
      <c r="CU2" s="304"/>
      <c r="CV2" s="304"/>
      <c r="CW2" s="304"/>
      <c r="CX2" s="304"/>
      <c r="CY2" s="304"/>
      <c r="CZ2" s="304"/>
      <c r="DA2" s="304"/>
      <c r="DB2" s="304"/>
      <c r="DC2" s="304"/>
      <c r="DD2" s="304"/>
      <c r="DE2" s="304"/>
      <c r="DF2" s="304"/>
      <c r="DG2" s="304"/>
      <c r="DH2" s="304"/>
      <c r="DI2" s="304"/>
      <c r="DJ2" s="304"/>
      <c r="DK2" s="304"/>
      <c r="DL2" s="304"/>
      <c r="DM2" s="304"/>
      <c r="DN2" s="304"/>
      <c r="DO2" s="304"/>
      <c r="DP2" s="304"/>
      <c r="DQ2" s="304"/>
      <c r="DR2" s="304"/>
      <c r="DS2" s="304"/>
      <c r="DT2" s="304"/>
      <c r="DU2" s="304"/>
      <c r="DV2" s="304"/>
      <c r="DW2" s="304"/>
      <c r="DX2" s="304"/>
      <c r="DY2" s="304"/>
      <c r="DZ2" s="304"/>
      <c r="EA2" s="304"/>
      <c r="EB2" s="304"/>
      <c r="EC2" s="304"/>
      <c r="ED2" s="304"/>
      <c r="EE2" s="304"/>
      <c r="EF2" s="304"/>
      <c r="EG2" s="304"/>
      <c r="EH2" s="304"/>
      <c r="EI2" s="304"/>
      <c r="EJ2" s="304"/>
      <c r="EK2" s="304"/>
      <c r="EL2" s="304"/>
      <c r="EM2" s="304"/>
      <c r="EN2" s="304"/>
      <c r="EO2" s="304"/>
      <c r="EP2" s="304"/>
      <c r="EQ2" s="304"/>
      <c r="ER2" s="304"/>
      <c r="ES2" s="304"/>
      <c r="ET2" s="304"/>
      <c r="EU2" s="304"/>
      <c r="EV2" s="304"/>
      <c r="EW2" s="304"/>
      <c r="EX2" s="304"/>
      <c r="EY2" s="304"/>
      <c r="EZ2" s="304"/>
      <c r="FA2" s="304"/>
      <c r="FB2" s="304"/>
      <c r="FC2" s="304"/>
      <c r="FD2" s="304"/>
      <c r="FE2" s="304"/>
      <c r="FF2" s="304"/>
      <c r="FG2" s="304"/>
      <c r="FH2" s="304"/>
      <c r="FI2" s="304"/>
      <c r="FJ2" s="304"/>
      <c r="FK2" s="304"/>
      <c r="FL2" s="304"/>
      <c r="FM2" s="304"/>
      <c r="FN2" s="304"/>
      <c r="FO2" s="304"/>
      <c r="FP2" s="304"/>
      <c r="FQ2" s="304"/>
      <c r="FR2" s="304"/>
      <c r="FS2" s="304"/>
      <c r="FT2" s="304"/>
      <c r="FU2" s="304"/>
      <c r="FV2" s="304"/>
      <c r="FW2" s="304"/>
      <c r="FX2" s="304"/>
      <c r="FY2" s="304"/>
      <c r="FZ2" s="304"/>
      <c r="GA2" s="304"/>
      <c r="GB2" s="304"/>
      <c r="GC2" s="304"/>
      <c r="GD2" s="304"/>
      <c r="GE2" s="304"/>
      <c r="GF2" s="304"/>
      <c r="GG2" s="304"/>
      <c r="GH2" s="304"/>
      <c r="GI2" s="304"/>
      <c r="GJ2" s="304"/>
      <c r="GK2" s="304"/>
      <c r="GL2" s="304"/>
      <c r="GM2" s="304"/>
      <c r="GN2" s="304"/>
      <c r="GO2" s="304"/>
      <c r="GP2" s="304"/>
      <c r="GQ2" s="304"/>
      <c r="GR2" s="304"/>
      <c r="GS2" s="304"/>
      <c r="GT2" s="304"/>
      <c r="GU2" s="304"/>
      <c r="GV2" s="304"/>
      <c r="GW2" s="304"/>
      <c r="GX2" s="304"/>
      <c r="GY2" s="304"/>
      <c r="GZ2" s="304"/>
      <c r="HA2" s="304"/>
      <c r="HB2" s="304"/>
      <c r="HC2" s="304"/>
      <c r="HD2" s="304"/>
      <c r="HE2" s="304"/>
      <c r="HF2" s="304"/>
      <c r="HG2" s="304"/>
      <c r="HH2" s="304"/>
      <c r="HI2" s="304"/>
      <c r="HJ2" s="304"/>
      <c r="HK2" s="304"/>
      <c r="HL2" s="304"/>
      <c r="HM2" s="304"/>
      <c r="HN2" s="304"/>
      <c r="HO2" s="304"/>
      <c r="HP2" s="304"/>
      <c r="HQ2" s="304"/>
      <c r="HR2" s="304"/>
      <c r="HS2" s="304"/>
      <c r="HT2" s="304"/>
      <c r="HU2" s="304"/>
      <c r="HV2" s="304"/>
      <c r="HW2" s="304"/>
      <c r="HX2" s="304"/>
      <c r="HY2" s="304"/>
      <c r="HZ2" s="304"/>
      <c r="IA2" s="304"/>
      <c r="IB2" s="304"/>
      <c r="IC2" s="304"/>
      <c r="ID2" s="304"/>
      <c r="IE2" s="304"/>
      <c r="IF2" s="304"/>
      <c r="IG2" s="304"/>
      <c r="IH2" s="304"/>
      <c r="II2" s="304"/>
      <c r="IJ2" s="304"/>
      <c r="IK2" s="304"/>
      <c r="IL2" s="304"/>
      <c r="IM2" s="304"/>
      <c r="IN2" s="304"/>
      <c r="IO2" s="304"/>
      <c r="IP2" s="304"/>
      <c r="IQ2" s="304"/>
      <c r="IR2" s="304"/>
      <c r="IS2" s="304"/>
      <c r="IT2" s="304"/>
      <c r="IU2" s="304"/>
      <c r="IV2" s="71"/>
    </row>
    <row r="3" spans="2:256" s="72" customFormat="1" ht="15" customHeight="1" x14ac:dyDescent="0.2">
      <c r="B3" s="106"/>
      <c r="C3" s="107"/>
      <c r="D3" s="107"/>
      <c r="E3" s="2" t="s">
        <v>0</v>
      </c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  <c r="CA3" s="71"/>
      <c r="CB3" s="71"/>
      <c r="CC3" s="71"/>
      <c r="CD3" s="71"/>
      <c r="CE3" s="71"/>
      <c r="CF3" s="71"/>
      <c r="CG3" s="71"/>
      <c r="CH3" s="71"/>
      <c r="CI3" s="71"/>
      <c r="CJ3" s="71"/>
      <c r="CK3" s="71"/>
      <c r="CL3" s="71"/>
      <c r="CM3" s="71"/>
      <c r="CN3" s="71"/>
      <c r="CO3" s="71"/>
      <c r="CP3" s="71"/>
      <c r="CQ3" s="71"/>
      <c r="CR3" s="71"/>
      <c r="CS3" s="71"/>
      <c r="CT3" s="71"/>
      <c r="CU3" s="71"/>
      <c r="CV3" s="71"/>
      <c r="CW3" s="71"/>
      <c r="CX3" s="71"/>
      <c r="CY3" s="71"/>
      <c r="CZ3" s="71"/>
      <c r="DA3" s="71"/>
      <c r="DB3" s="71"/>
      <c r="DC3" s="71"/>
      <c r="DD3" s="71"/>
      <c r="DE3" s="71"/>
      <c r="DF3" s="71"/>
      <c r="DG3" s="71"/>
      <c r="DH3" s="71"/>
      <c r="DI3" s="71"/>
      <c r="DJ3" s="71"/>
      <c r="DK3" s="71"/>
      <c r="DL3" s="71"/>
      <c r="DM3" s="71"/>
      <c r="DN3" s="71"/>
      <c r="DO3" s="71"/>
      <c r="DP3" s="71"/>
      <c r="DQ3" s="71"/>
      <c r="DR3" s="71"/>
      <c r="DS3" s="71"/>
      <c r="DT3" s="71"/>
      <c r="DU3" s="71"/>
      <c r="DV3" s="71"/>
      <c r="DW3" s="71"/>
      <c r="DX3" s="71"/>
      <c r="DY3" s="71"/>
      <c r="DZ3" s="71"/>
      <c r="EA3" s="71"/>
      <c r="EB3" s="71"/>
      <c r="EC3" s="71"/>
      <c r="ED3" s="71"/>
      <c r="EE3" s="71"/>
      <c r="EF3" s="71"/>
      <c r="EG3" s="71"/>
      <c r="EH3" s="71"/>
      <c r="EI3" s="71"/>
      <c r="EJ3" s="71"/>
      <c r="EK3" s="71"/>
      <c r="EL3" s="71"/>
      <c r="EM3" s="71"/>
      <c r="EN3" s="71"/>
      <c r="EO3" s="71"/>
      <c r="EP3" s="71"/>
      <c r="EQ3" s="71"/>
      <c r="ER3" s="71"/>
      <c r="ES3" s="71"/>
      <c r="ET3" s="71"/>
      <c r="EU3" s="71"/>
      <c r="EV3" s="71"/>
      <c r="EW3" s="71"/>
      <c r="EX3" s="71"/>
      <c r="EY3" s="71"/>
      <c r="EZ3" s="71"/>
      <c r="FA3" s="71"/>
      <c r="FB3" s="71"/>
      <c r="FC3" s="71"/>
      <c r="FD3" s="71"/>
      <c r="FE3" s="71"/>
      <c r="FF3" s="71"/>
      <c r="FG3" s="71"/>
      <c r="FH3" s="71"/>
      <c r="FI3" s="71"/>
      <c r="FJ3" s="71"/>
      <c r="FK3" s="71"/>
      <c r="FL3" s="71"/>
      <c r="FM3" s="71"/>
      <c r="FN3" s="71"/>
      <c r="FO3" s="71"/>
      <c r="FP3" s="71"/>
      <c r="FQ3" s="71"/>
      <c r="FR3" s="71"/>
      <c r="FS3" s="71"/>
      <c r="FT3" s="71"/>
      <c r="FU3" s="71"/>
      <c r="FV3" s="71"/>
      <c r="FW3" s="71"/>
      <c r="FX3" s="71"/>
      <c r="FY3" s="71"/>
      <c r="FZ3" s="71"/>
      <c r="GA3" s="71"/>
      <c r="GB3" s="71"/>
      <c r="GC3" s="71"/>
      <c r="GD3" s="71"/>
      <c r="GE3" s="71"/>
      <c r="GF3" s="71"/>
      <c r="GG3" s="71"/>
      <c r="GH3" s="71"/>
      <c r="GI3" s="71"/>
      <c r="GJ3" s="71"/>
      <c r="GK3" s="71"/>
      <c r="GL3" s="71"/>
      <c r="GM3" s="71"/>
      <c r="GN3" s="71"/>
      <c r="GO3" s="71"/>
      <c r="GP3" s="71"/>
      <c r="GQ3" s="71"/>
      <c r="GR3" s="71"/>
      <c r="GS3" s="71"/>
      <c r="GT3" s="71"/>
      <c r="GU3" s="71"/>
      <c r="GV3" s="71"/>
      <c r="GW3" s="71"/>
      <c r="GX3" s="71"/>
      <c r="GY3" s="71"/>
      <c r="GZ3" s="71"/>
      <c r="HA3" s="71"/>
      <c r="HB3" s="71"/>
      <c r="HC3" s="71"/>
      <c r="HD3" s="71"/>
      <c r="HE3" s="71"/>
      <c r="HF3" s="71"/>
      <c r="HG3" s="71"/>
      <c r="HH3" s="71"/>
      <c r="HI3" s="71"/>
      <c r="HJ3" s="71"/>
      <c r="HK3" s="71"/>
      <c r="HL3" s="71"/>
      <c r="HM3" s="71"/>
      <c r="HN3" s="71"/>
      <c r="HO3" s="71"/>
      <c r="HP3" s="71"/>
      <c r="HQ3" s="71"/>
      <c r="HR3" s="71"/>
      <c r="HS3" s="71"/>
      <c r="HT3" s="71"/>
      <c r="HU3" s="71"/>
      <c r="HV3" s="71"/>
      <c r="HW3" s="71"/>
      <c r="HX3" s="71"/>
      <c r="HY3" s="71"/>
      <c r="HZ3" s="71"/>
      <c r="IA3" s="71"/>
      <c r="IB3" s="71"/>
      <c r="IC3" s="71"/>
      <c r="ID3" s="71"/>
      <c r="IE3" s="71"/>
      <c r="IF3" s="71"/>
      <c r="IG3" s="71"/>
      <c r="IH3" s="71"/>
      <c r="II3" s="71"/>
      <c r="IJ3" s="71"/>
      <c r="IK3" s="71"/>
      <c r="IL3" s="71"/>
      <c r="IM3" s="71"/>
      <c r="IN3" s="71"/>
      <c r="IO3" s="71"/>
      <c r="IP3" s="71"/>
      <c r="IQ3" s="71"/>
      <c r="IR3" s="71"/>
      <c r="IS3" s="71"/>
      <c r="IT3" s="71"/>
      <c r="IU3" s="71"/>
      <c r="IV3" s="71"/>
    </row>
    <row r="4" spans="2:256" x14ac:dyDescent="0.2">
      <c r="B4" s="106"/>
      <c r="C4" s="107"/>
      <c r="D4" s="108" t="s">
        <v>28</v>
      </c>
      <c r="E4" s="108" t="s">
        <v>29</v>
      </c>
      <c r="F4" s="76"/>
    </row>
    <row r="5" spans="2:256" x14ac:dyDescent="0.2">
      <c r="B5" s="106"/>
      <c r="C5" s="107"/>
      <c r="D5" s="110" t="s">
        <v>25</v>
      </c>
      <c r="E5" s="110" t="s">
        <v>40</v>
      </c>
      <c r="G5" s="111"/>
    </row>
    <row r="6" spans="2:256" x14ac:dyDescent="0.2">
      <c r="B6" s="106"/>
      <c r="C6" s="107"/>
      <c r="D6" s="108"/>
      <c r="E6" s="108"/>
      <c r="G6" s="111"/>
    </row>
    <row r="7" spans="2:256" x14ac:dyDescent="0.2">
      <c r="B7" s="11" t="s">
        <v>55</v>
      </c>
      <c r="C7" s="107"/>
      <c r="D7" s="106"/>
      <c r="E7" s="107"/>
      <c r="G7" s="112"/>
    </row>
    <row r="8" spans="2:256" x14ac:dyDescent="0.2">
      <c r="B8" s="113" t="s">
        <v>56</v>
      </c>
      <c r="C8" s="107"/>
      <c r="D8" s="106"/>
      <c r="E8" s="107"/>
      <c r="G8" s="112"/>
    </row>
    <row r="9" spans="2:256" x14ac:dyDescent="0.2">
      <c r="B9" s="114" t="s">
        <v>57</v>
      </c>
      <c r="C9" s="107"/>
      <c r="D9" s="115">
        <v>5757520.75</v>
      </c>
      <c r="E9" s="115">
        <v>5757520.75</v>
      </c>
      <c r="G9" s="112"/>
      <c r="H9" s="100"/>
    </row>
    <row r="10" spans="2:256" ht="13.5" customHeight="1" x14ac:dyDescent="0.2">
      <c r="B10" s="114" t="s">
        <v>58</v>
      </c>
      <c r="C10" s="107"/>
      <c r="D10" s="115">
        <v>93836665.290000007</v>
      </c>
      <c r="E10" s="115">
        <v>93836665.290000007</v>
      </c>
      <c r="G10" s="112"/>
      <c r="H10" s="100"/>
    </row>
    <row r="11" spans="2:256" ht="13.5" customHeight="1" x14ac:dyDescent="0.2">
      <c r="B11" s="114" t="s">
        <v>59</v>
      </c>
      <c r="C11" s="107"/>
      <c r="D11" s="115">
        <v>-2660884.2000000002</v>
      </c>
      <c r="E11" s="115">
        <v>0</v>
      </c>
      <c r="G11" s="116"/>
      <c r="H11" s="100"/>
    </row>
    <row r="12" spans="2:256" x14ac:dyDescent="0.2">
      <c r="B12" s="114" t="s">
        <v>60</v>
      </c>
      <c r="C12" s="107"/>
      <c r="D12" s="115">
        <v>110636852.48999986</v>
      </c>
      <c r="E12" s="115">
        <v>103368887.75</v>
      </c>
      <c r="F12" s="117"/>
      <c r="G12" s="112"/>
      <c r="H12" s="100"/>
      <c r="J12" s="100"/>
    </row>
    <row r="13" spans="2:256" x14ac:dyDescent="0.2">
      <c r="B13" s="113" t="s">
        <v>61</v>
      </c>
      <c r="C13" s="107"/>
      <c r="D13" s="118">
        <v>207570154.32999986</v>
      </c>
      <c r="E13" s="118">
        <v>202963073.79000002</v>
      </c>
      <c r="F13" s="100"/>
      <c r="G13" s="112"/>
      <c r="H13" s="100"/>
      <c r="J13" s="100"/>
    </row>
    <row r="14" spans="2:256" x14ac:dyDescent="0.2">
      <c r="B14" s="113" t="s">
        <v>62</v>
      </c>
      <c r="C14" s="107"/>
      <c r="D14" s="119"/>
      <c r="E14" s="120"/>
      <c r="G14" s="112"/>
      <c r="J14" s="100"/>
    </row>
    <row r="15" spans="2:256" ht="27" customHeight="1" x14ac:dyDescent="0.2">
      <c r="B15" s="114" t="s">
        <v>63</v>
      </c>
      <c r="C15" s="107"/>
      <c r="D15" s="115">
        <v>5160125.6100000003</v>
      </c>
      <c r="E15" s="10">
        <v>5223987.7699999996</v>
      </c>
      <c r="G15" s="112"/>
    </row>
    <row r="16" spans="2:256" x14ac:dyDescent="0.2">
      <c r="B16" s="114" t="s">
        <v>39</v>
      </c>
      <c r="C16" s="107"/>
      <c r="D16" s="115">
        <v>8218663.9500000002</v>
      </c>
      <c r="E16" s="10">
        <v>8768069.5</v>
      </c>
      <c r="G16" s="112"/>
    </row>
    <row r="17" spans="2:8" s="121" customFormat="1" x14ac:dyDescent="0.2">
      <c r="B17" s="114" t="s">
        <v>64</v>
      </c>
      <c r="C17" s="107"/>
      <c r="D17" s="115">
        <v>0</v>
      </c>
      <c r="E17" s="10">
        <v>0</v>
      </c>
      <c r="G17" s="112"/>
    </row>
    <row r="18" spans="2:8" x14ac:dyDescent="0.2">
      <c r="B18" s="114" t="s">
        <v>65</v>
      </c>
      <c r="C18" s="107"/>
      <c r="D18" s="115">
        <v>667100.3899999999</v>
      </c>
      <c r="E18" s="10">
        <v>765808.21</v>
      </c>
      <c r="G18" s="112"/>
    </row>
    <row r="19" spans="2:8" x14ac:dyDescent="0.2">
      <c r="B19" s="114" t="s">
        <v>43</v>
      </c>
      <c r="C19" s="107"/>
      <c r="D19" s="115">
        <v>0</v>
      </c>
      <c r="E19" s="10">
        <v>0</v>
      </c>
      <c r="G19" s="112"/>
    </row>
    <row r="20" spans="2:8" x14ac:dyDescent="0.2">
      <c r="B20" s="114" t="s">
        <v>66</v>
      </c>
      <c r="C20" s="107"/>
      <c r="D20" s="115">
        <v>7888346.370000001</v>
      </c>
      <c r="E20" s="10">
        <v>8410094.8699999992</v>
      </c>
      <c r="G20" s="112"/>
    </row>
    <row r="21" spans="2:8" s="121" customFormat="1" x14ac:dyDescent="0.2">
      <c r="B21" s="114" t="s">
        <v>67</v>
      </c>
      <c r="C21" s="107"/>
      <c r="D21" s="115">
        <v>0</v>
      </c>
      <c r="E21" s="10">
        <v>0</v>
      </c>
      <c r="G21" s="112"/>
    </row>
    <row r="22" spans="2:8" s="121" customFormat="1" x14ac:dyDescent="0.2">
      <c r="B22" s="114" t="s">
        <v>68</v>
      </c>
      <c r="C22" s="107"/>
      <c r="D22" s="115">
        <v>0</v>
      </c>
      <c r="E22" s="10">
        <v>0</v>
      </c>
      <c r="G22" s="112"/>
    </row>
    <row r="23" spans="2:8" s="76" customFormat="1" x14ac:dyDescent="0.2">
      <c r="B23" s="113" t="s">
        <v>69</v>
      </c>
      <c r="C23" s="107"/>
      <c r="D23" s="118">
        <v>21934236.32</v>
      </c>
      <c r="E23" s="118">
        <v>23167960.350000001</v>
      </c>
      <c r="G23" s="112"/>
    </row>
    <row r="24" spans="2:8" x14ac:dyDescent="0.2">
      <c r="B24" s="113" t="s">
        <v>70</v>
      </c>
      <c r="C24" s="107"/>
      <c r="D24" s="119"/>
      <c r="E24" s="120"/>
      <c r="G24" s="112"/>
    </row>
    <row r="25" spans="2:8" ht="25.5" x14ac:dyDescent="0.2">
      <c r="B25" s="114" t="s">
        <v>71</v>
      </c>
      <c r="C25" s="107"/>
      <c r="D25" s="115">
        <v>159353367.41</v>
      </c>
      <c r="E25" s="10">
        <v>130020755.09999999</v>
      </c>
      <c r="F25" s="122"/>
      <c r="G25" s="112"/>
    </row>
    <row r="26" spans="2:8" x14ac:dyDescent="0.2">
      <c r="B26" s="114" t="s">
        <v>72</v>
      </c>
      <c r="C26" s="107"/>
      <c r="D26" s="115">
        <v>13132572.09</v>
      </c>
      <c r="E26" s="10">
        <v>18121876.48</v>
      </c>
      <c r="G26" s="112"/>
    </row>
    <row r="27" spans="2:8" ht="27" customHeight="1" x14ac:dyDescent="0.2">
      <c r="B27" s="114" t="s">
        <v>73</v>
      </c>
      <c r="C27" s="107"/>
      <c r="D27" s="115">
        <v>6017588.7999999998</v>
      </c>
      <c r="E27" s="10">
        <v>9213948.2699999996</v>
      </c>
      <c r="G27" s="112"/>
    </row>
    <row r="28" spans="2:8" x14ac:dyDescent="0.2">
      <c r="B28" s="114" t="s">
        <v>64</v>
      </c>
      <c r="C28" s="107"/>
      <c r="D28" s="115">
        <v>42431.71</v>
      </c>
      <c r="E28" s="10">
        <v>2791.69</v>
      </c>
      <c r="G28" s="112"/>
      <c r="H28" s="100"/>
    </row>
    <row r="29" spans="2:8" x14ac:dyDescent="0.2">
      <c r="B29" s="114" t="s">
        <v>65</v>
      </c>
      <c r="C29" s="107"/>
      <c r="D29" s="115">
        <v>19117346.399999999</v>
      </c>
      <c r="E29" s="10">
        <v>13049852.41</v>
      </c>
      <c r="F29" s="100"/>
      <c r="G29" s="112"/>
    </row>
    <row r="30" spans="2:8" x14ac:dyDescent="0.2">
      <c r="B30" s="114" t="s">
        <v>74</v>
      </c>
      <c r="C30" s="107"/>
      <c r="D30" s="115">
        <v>230578</v>
      </c>
      <c r="E30" s="10">
        <v>0</v>
      </c>
      <c r="G30" s="112"/>
    </row>
    <row r="31" spans="2:8" x14ac:dyDescent="0.2">
      <c r="B31" s="114" t="s">
        <v>75</v>
      </c>
      <c r="C31" s="107"/>
      <c r="D31" s="115">
        <v>10207269.359999999</v>
      </c>
      <c r="E31" s="123">
        <v>5635403.9699999997</v>
      </c>
      <c r="G31" s="112"/>
    </row>
    <row r="32" spans="2:8" s="76" customFormat="1" hidden="1" x14ac:dyDescent="0.2">
      <c r="B32" s="113"/>
      <c r="C32" s="107"/>
      <c r="D32" s="119"/>
      <c r="E32" s="120"/>
      <c r="G32" s="112"/>
    </row>
    <row r="33" spans="2:7" s="76" customFormat="1" x14ac:dyDescent="0.2">
      <c r="B33" s="113" t="s">
        <v>76</v>
      </c>
      <c r="C33" s="107"/>
      <c r="D33" s="118">
        <v>208101153.77000004</v>
      </c>
      <c r="E33" s="118">
        <v>176044627.91999999</v>
      </c>
      <c r="G33" s="112"/>
    </row>
    <row r="34" spans="2:7" x14ac:dyDescent="0.2">
      <c r="B34" s="113" t="s">
        <v>77</v>
      </c>
      <c r="C34" s="107"/>
      <c r="D34" s="118">
        <v>230035390.09000003</v>
      </c>
      <c r="E34" s="118">
        <v>199212588.26999998</v>
      </c>
      <c r="G34" s="112"/>
    </row>
    <row r="35" spans="2:7" x14ac:dyDescent="0.2">
      <c r="B35" s="113" t="s">
        <v>78</v>
      </c>
      <c r="C35" s="107"/>
      <c r="D35" s="118">
        <v>437605544.4199999</v>
      </c>
      <c r="E35" s="118">
        <v>402175662.06</v>
      </c>
      <c r="G35" s="112"/>
    </row>
    <row r="36" spans="2:7" x14ac:dyDescent="0.2">
      <c r="B36" s="114"/>
      <c r="C36" s="107"/>
      <c r="D36" s="119"/>
      <c r="E36" s="124"/>
      <c r="G36" s="112"/>
    </row>
    <row r="37" spans="2:7" x14ac:dyDescent="0.2">
      <c r="B37" s="106"/>
      <c r="C37" s="107"/>
      <c r="D37" s="119"/>
      <c r="E37" s="124"/>
    </row>
    <row r="38" spans="2:7" s="128" customFormat="1" x14ac:dyDescent="0.2">
      <c r="B38" s="125"/>
      <c r="C38" s="126"/>
      <c r="D38" s="127"/>
      <c r="E38" s="127"/>
    </row>
  </sheetData>
  <mergeCells count="50">
    <mergeCell ref="AE2:AI2"/>
    <mergeCell ref="F2:J2"/>
    <mergeCell ref="K2:O2"/>
    <mergeCell ref="P2:T2"/>
    <mergeCell ref="U2:Y2"/>
    <mergeCell ref="Z2:AD2"/>
    <mergeCell ref="CM2:CQ2"/>
    <mergeCell ref="AJ2:AN2"/>
    <mergeCell ref="AO2:AS2"/>
    <mergeCell ref="AT2:AX2"/>
    <mergeCell ref="AY2:BC2"/>
    <mergeCell ref="BD2:BH2"/>
    <mergeCell ref="BI2:BM2"/>
    <mergeCell ref="BN2:BR2"/>
    <mergeCell ref="BS2:BW2"/>
    <mergeCell ref="BX2:CB2"/>
    <mergeCell ref="CC2:CG2"/>
    <mergeCell ref="CH2:CL2"/>
    <mergeCell ref="EU2:EY2"/>
    <mergeCell ref="CR2:CV2"/>
    <mergeCell ref="CW2:DA2"/>
    <mergeCell ref="DB2:DF2"/>
    <mergeCell ref="DG2:DK2"/>
    <mergeCell ref="DL2:DP2"/>
    <mergeCell ref="DQ2:DU2"/>
    <mergeCell ref="DV2:DZ2"/>
    <mergeCell ref="EA2:EE2"/>
    <mergeCell ref="EF2:EJ2"/>
    <mergeCell ref="EK2:EO2"/>
    <mergeCell ref="EP2:ET2"/>
    <mergeCell ref="HC2:HG2"/>
    <mergeCell ref="EZ2:FD2"/>
    <mergeCell ref="FE2:FI2"/>
    <mergeCell ref="FJ2:FN2"/>
    <mergeCell ref="FO2:FS2"/>
    <mergeCell ref="FT2:FX2"/>
    <mergeCell ref="FY2:GC2"/>
    <mergeCell ref="GD2:GH2"/>
    <mergeCell ref="GI2:GM2"/>
    <mergeCell ref="GN2:GR2"/>
    <mergeCell ref="GS2:GW2"/>
    <mergeCell ref="GX2:HB2"/>
    <mergeCell ref="IL2:IP2"/>
    <mergeCell ref="IQ2:IU2"/>
    <mergeCell ref="HH2:HL2"/>
    <mergeCell ref="HM2:HQ2"/>
    <mergeCell ref="HR2:HV2"/>
    <mergeCell ref="HW2:IA2"/>
    <mergeCell ref="IB2:IF2"/>
    <mergeCell ref="IG2:IK2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Footer>&amp;C&amp;"Arial,Kursywa"&amp;8&amp;F /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L75"/>
  <sheetViews>
    <sheetView showGridLines="0" zoomScaleNormal="100" zoomScaleSheetLayoutView="80" workbookViewId="0">
      <selection activeCell="C20" sqref="C20"/>
    </sheetView>
  </sheetViews>
  <sheetFormatPr defaultRowHeight="12.75" x14ac:dyDescent="0.2"/>
  <cols>
    <col min="1" max="1" width="3.42578125" style="191" customWidth="1"/>
    <col min="2" max="2" width="78" style="222" customWidth="1"/>
    <col min="3" max="3" width="22.28515625" style="222" customWidth="1"/>
    <col min="4" max="4" width="21.85546875" style="222" customWidth="1"/>
    <col min="5" max="5" width="9.140625" style="172" customWidth="1"/>
    <col min="6" max="6" width="29.7109375" style="173" customWidth="1"/>
    <col min="7" max="7" width="16.140625" style="173" customWidth="1"/>
    <col min="8" max="8" width="26.140625" style="173" hidden="1" customWidth="1"/>
    <col min="9" max="9" width="11.85546875" style="172" customWidth="1"/>
    <col min="10" max="10" width="14.42578125" style="172" customWidth="1"/>
    <col min="11" max="11" width="19.140625" style="172" customWidth="1"/>
    <col min="12" max="12" width="9.140625" style="172"/>
    <col min="13" max="256" width="9.140625" style="191"/>
    <col min="257" max="257" width="3.42578125" style="191" customWidth="1"/>
    <col min="258" max="258" width="78" style="191" customWidth="1"/>
    <col min="259" max="259" width="22.28515625" style="191" customWidth="1"/>
    <col min="260" max="260" width="21.85546875" style="191" customWidth="1"/>
    <col min="261" max="261" width="9.140625" style="191" customWidth="1"/>
    <col min="262" max="262" width="29.7109375" style="191" customWidth="1"/>
    <col min="263" max="263" width="16.140625" style="191" customWidth="1"/>
    <col min="264" max="264" width="0" style="191" hidden="1" customWidth="1"/>
    <col min="265" max="265" width="11.85546875" style="191" customWidth="1"/>
    <col min="266" max="266" width="14.42578125" style="191" customWidth="1"/>
    <col min="267" max="267" width="19.140625" style="191" customWidth="1"/>
    <col min="268" max="512" width="9.140625" style="191"/>
    <col min="513" max="513" width="3.42578125" style="191" customWidth="1"/>
    <col min="514" max="514" width="78" style="191" customWidth="1"/>
    <col min="515" max="515" width="22.28515625" style="191" customWidth="1"/>
    <col min="516" max="516" width="21.85546875" style="191" customWidth="1"/>
    <col min="517" max="517" width="9.140625" style="191" customWidth="1"/>
    <col min="518" max="518" width="29.7109375" style="191" customWidth="1"/>
    <col min="519" max="519" width="16.140625" style="191" customWidth="1"/>
    <col min="520" max="520" width="0" style="191" hidden="1" customWidth="1"/>
    <col min="521" max="521" width="11.85546875" style="191" customWidth="1"/>
    <col min="522" max="522" width="14.42578125" style="191" customWidth="1"/>
    <col min="523" max="523" width="19.140625" style="191" customWidth="1"/>
    <col min="524" max="768" width="9.140625" style="191"/>
    <col min="769" max="769" width="3.42578125" style="191" customWidth="1"/>
    <col min="770" max="770" width="78" style="191" customWidth="1"/>
    <col min="771" max="771" width="22.28515625" style="191" customWidth="1"/>
    <col min="772" max="772" width="21.85546875" style="191" customWidth="1"/>
    <col min="773" max="773" width="9.140625" style="191" customWidth="1"/>
    <col min="774" max="774" width="29.7109375" style="191" customWidth="1"/>
    <col min="775" max="775" width="16.140625" style="191" customWidth="1"/>
    <col min="776" max="776" width="0" style="191" hidden="1" customWidth="1"/>
    <col min="777" max="777" width="11.85546875" style="191" customWidth="1"/>
    <col min="778" max="778" width="14.42578125" style="191" customWidth="1"/>
    <col min="779" max="779" width="19.140625" style="191" customWidth="1"/>
    <col min="780" max="1024" width="9.140625" style="191"/>
    <col min="1025" max="1025" width="3.42578125" style="191" customWidth="1"/>
    <col min="1026" max="1026" width="78" style="191" customWidth="1"/>
    <col min="1027" max="1027" width="22.28515625" style="191" customWidth="1"/>
    <col min="1028" max="1028" width="21.85546875" style="191" customWidth="1"/>
    <col min="1029" max="1029" width="9.140625" style="191" customWidth="1"/>
    <col min="1030" max="1030" width="29.7109375" style="191" customWidth="1"/>
    <col min="1031" max="1031" width="16.140625" style="191" customWidth="1"/>
    <col min="1032" max="1032" width="0" style="191" hidden="1" customWidth="1"/>
    <col min="1033" max="1033" width="11.85546875" style="191" customWidth="1"/>
    <col min="1034" max="1034" width="14.42578125" style="191" customWidth="1"/>
    <col min="1035" max="1035" width="19.140625" style="191" customWidth="1"/>
    <col min="1036" max="1280" width="9.140625" style="191"/>
    <col min="1281" max="1281" width="3.42578125" style="191" customWidth="1"/>
    <col min="1282" max="1282" width="78" style="191" customWidth="1"/>
    <col min="1283" max="1283" width="22.28515625" style="191" customWidth="1"/>
    <col min="1284" max="1284" width="21.85546875" style="191" customWidth="1"/>
    <col min="1285" max="1285" width="9.140625" style="191" customWidth="1"/>
    <col min="1286" max="1286" width="29.7109375" style="191" customWidth="1"/>
    <col min="1287" max="1287" width="16.140625" style="191" customWidth="1"/>
    <col min="1288" max="1288" width="0" style="191" hidden="1" customWidth="1"/>
    <col min="1289" max="1289" width="11.85546875" style="191" customWidth="1"/>
    <col min="1290" max="1290" width="14.42578125" style="191" customWidth="1"/>
    <col min="1291" max="1291" width="19.140625" style="191" customWidth="1"/>
    <col min="1292" max="1536" width="9.140625" style="191"/>
    <col min="1537" max="1537" width="3.42578125" style="191" customWidth="1"/>
    <col min="1538" max="1538" width="78" style="191" customWidth="1"/>
    <col min="1539" max="1539" width="22.28515625" style="191" customWidth="1"/>
    <col min="1540" max="1540" width="21.85546875" style="191" customWidth="1"/>
    <col min="1541" max="1541" width="9.140625" style="191" customWidth="1"/>
    <col min="1542" max="1542" width="29.7109375" style="191" customWidth="1"/>
    <col min="1543" max="1543" width="16.140625" style="191" customWidth="1"/>
    <col min="1544" max="1544" width="0" style="191" hidden="1" customWidth="1"/>
    <col min="1545" max="1545" width="11.85546875" style="191" customWidth="1"/>
    <col min="1546" max="1546" width="14.42578125" style="191" customWidth="1"/>
    <col min="1547" max="1547" width="19.140625" style="191" customWidth="1"/>
    <col min="1548" max="1792" width="9.140625" style="191"/>
    <col min="1793" max="1793" width="3.42578125" style="191" customWidth="1"/>
    <col min="1794" max="1794" width="78" style="191" customWidth="1"/>
    <col min="1795" max="1795" width="22.28515625" style="191" customWidth="1"/>
    <col min="1796" max="1796" width="21.85546875" style="191" customWidth="1"/>
    <col min="1797" max="1797" width="9.140625" style="191" customWidth="1"/>
    <col min="1798" max="1798" width="29.7109375" style="191" customWidth="1"/>
    <col min="1799" max="1799" width="16.140625" style="191" customWidth="1"/>
    <col min="1800" max="1800" width="0" style="191" hidden="1" customWidth="1"/>
    <col min="1801" max="1801" width="11.85546875" style="191" customWidth="1"/>
    <col min="1802" max="1802" width="14.42578125" style="191" customWidth="1"/>
    <col min="1803" max="1803" width="19.140625" style="191" customWidth="1"/>
    <col min="1804" max="2048" width="9.140625" style="191"/>
    <col min="2049" max="2049" width="3.42578125" style="191" customWidth="1"/>
    <col min="2050" max="2050" width="78" style="191" customWidth="1"/>
    <col min="2051" max="2051" width="22.28515625" style="191" customWidth="1"/>
    <col min="2052" max="2052" width="21.85546875" style="191" customWidth="1"/>
    <col min="2053" max="2053" width="9.140625" style="191" customWidth="1"/>
    <col min="2054" max="2054" width="29.7109375" style="191" customWidth="1"/>
    <col min="2055" max="2055" width="16.140625" style="191" customWidth="1"/>
    <col min="2056" max="2056" width="0" style="191" hidden="1" customWidth="1"/>
    <col min="2057" max="2057" width="11.85546875" style="191" customWidth="1"/>
    <col min="2058" max="2058" width="14.42578125" style="191" customWidth="1"/>
    <col min="2059" max="2059" width="19.140625" style="191" customWidth="1"/>
    <col min="2060" max="2304" width="9.140625" style="191"/>
    <col min="2305" max="2305" width="3.42578125" style="191" customWidth="1"/>
    <col min="2306" max="2306" width="78" style="191" customWidth="1"/>
    <col min="2307" max="2307" width="22.28515625" style="191" customWidth="1"/>
    <col min="2308" max="2308" width="21.85546875" style="191" customWidth="1"/>
    <col min="2309" max="2309" width="9.140625" style="191" customWidth="1"/>
    <col min="2310" max="2310" width="29.7109375" style="191" customWidth="1"/>
    <col min="2311" max="2311" width="16.140625" style="191" customWidth="1"/>
    <col min="2312" max="2312" width="0" style="191" hidden="1" customWidth="1"/>
    <col min="2313" max="2313" width="11.85546875" style="191" customWidth="1"/>
    <col min="2314" max="2314" width="14.42578125" style="191" customWidth="1"/>
    <col min="2315" max="2315" width="19.140625" style="191" customWidth="1"/>
    <col min="2316" max="2560" width="9.140625" style="191"/>
    <col min="2561" max="2561" width="3.42578125" style="191" customWidth="1"/>
    <col min="2562" max="2562" width="78" style="191" customWidth="1"/>
    <col min="2563" max="2563" width="22.28515625" style="191" customWidth="1"/>
    <col min="2564" max="2564" width="21.85546875" style="191" customWidth="1"/>
    <col min="2565" max="2565" width="9.140625" style="191" customWidth="1"/>
    <col min="2566" max="2566" width="29.7109375" style="191" customWidth="1"/>
    <col min="2567" max="2567" width="16.140625" style="191" customWidth="1"/>
    <col min="2568" max="2568" width="0" style="191" hidden="1" customWidth="1"/>
    <col min="2569" max="2569" width="11.85546875" style="191" customWidth="1"/>
    <col min="2570" max="2570" width="14.42578125" style="191" customWidth="1"/>
    <col min="2571" max="2571" width="19.140625" style="191" customWidth="1"/>
    <col min="2572" max="2816" width="9.140625" style="191"/>
    <col min="2817" max="2817" width="3.42578125" style="191" customWidth="1"/>
    <col min="2818" max="2818" width="78" style="191" customWidth="1"/>
    <col min="2819" max="2819" width="22.28515625" style="191" customWidth="1"/>
    <col min="2820" max="2820" width="21.85546875" style="191" customWidth="1"/>
    <col min="2821" max="2821" width="9.140625" style="191" customWidth="1"/>
    <col min="2822" max="2822" width="29.7109375" style="191" customWidth="1"/>
    <col min="2823" max="2823" width="16.140625" style="191" customWidth="1"/>
    <col min="2824" max="2824" width="0" style="191" hidden="1" customWidth="1"/>
    <col min="2825" max="2825" width="11.85546875" style="191" customWidth="1"/>
    <col min="2826" max="2826" width="14.42578125" style="191" customWidth="1"/>
    <col min="2827" max="2827" width="19.140625" style="191" customWidth="1"/>
    <col min="2828" max="3072" width="9.140625" style="191"/>
    <col min="3073" max="3073" width="3.42578125" style="191" customWidth="1"/>
    <col min="3074" max="3074" width="78" style="191" customWidth="1"/>
    <col min="3075" max="3075" width="22.28515625" style="191" customWidth="1"/>
    <col min="3076" max="3076" width="21.85546875" style="191" customWidth="1"/>
    <col min="3077" max="3077" width="9.140625" style="191" customWidth="1"/>
    <col min="3078" max="3078" width="29.7109375" style="191" customWidth="1"/>
    <col min="3079" max="3079" width="16.140625" style="191" customWidth="1"/>
    <col min="3080" max="3080" width="0" style="191" hidden="1" customWidth="1"/>
    <col min="3081" max="3081" width="11.85546875" style="191" customWidth="1"/>
    <col min="3082" max="3082" width="14.42578125" style="191" customWidth="1"/>
    <col min="3083" max="3083" width="19.140625" style="191" customWidth="1"/>
    <col min="3084" max="3328" width="9.140625" style="191"/>
    <col min="3329" max="3329" width="3.42578125" style="191" customWidth="1"/>
    <col min="3330" max="3330" width="78" style="191" customWidth="1"/>
    <col min="3331" max="3331" width="22.28515625" style="191" customWidth="1"/>
    <col min="3332" max="3332" width="21.85546875" style="191" customWidth="1"/>
    <col min="3333" max="3333" width="9.140625" style="191" customWidth="1"/>
    <col min="3334" max="3334" width="29.7109375" style="191" customWidth="1"/>
    <col min="3335" max="3335" width="16.140625" style="191" customWidth="1"/>
    <col min="3336" max="3336" width="0" style="191" hidden="1" customWidth="1"/>
    <col min="3337" max="3337" width="11.85546875" style="191" customWidth="1"/>
    <col min="3338" max="3338" width="14.42578125" style="191" customWidth="1"/>
    <col min="3339" max="3339" width="19.140625" style="191" customWidth="1"/>
    <col min="3340" max="3584" width="9.140625" style="191"/>
    <col min="3585" max="3585" width="3.42578125" style="191" customWidth="1"/>
    <col min="3586" max="3586" width="78" style="191" customWidth="1"/>
    <col min="3587" max="3587" width="22.28515625" style="191" customWidth="1"/>
    <col min="3588" max="3588" width="21.85546875" style="191" customWidth="1"/>
    <col min="3589" max="3589" width="9.140625" style="191" customWidth="1"/>
    <col min="3590" max="3590" width="29.7109375" style="191" customWidth="1"/>
    <col min="3591" max="3591" width="16.140625" style="191" customWidth="1"/>
    <col min="3592" max="3592" width="0" style="191" hidden="1" customWidth="1"/>
    <col min="3593" max="3593" width="11.85546875" style="191" customWidth="1"/>
    <col min="3594" max="3594" width="14.42578125" style="191" customWidth="1"/>
    <col min="3595" max="3595" width="19.140625" style="191" customWidth="1"/>
    <col min="3596" max="3840" width="9.140625" style="191"/>
    <col min="3841" max="3841" width="3.42578125" style="191" customWidth="1"/>
    <col min="3842" max="3842" width="78" style="191" customWidth="1"/>
    <col min="3843" max="3843" width="22.28515625" style="191" customWidth="1"/>
    <col min="3844" max="3844" width="21.85546875" style="191" customWidth="1"/>
    <col min="3845" max="3845" width="9.140625" style="191" customWidth="1"/>
    <col min="3846" max="3846" width="29.7109375" style="191" customWidth="1"/>
    <col min="3847" max="3847" width="16.140625" style="191" customWidth="1"/>
    <col min="3848" max="3848" width="0" style="191" hidden="1" customWidth="1"/>
    <col min="3849" max="3849" width="11.85546875" style="191" customWidth="1"/>
    <col min="3850" max="3850" width="14.42578125" style="191" customWidth="1"/>
    <col min="3851" max="3851" width="19.140625" style="191" customWidth="1"/>
    <col min="3852" max="4096" width="9.140625" style="191"/>
    <col min="4097" max="4097" width="3.42578125" style="191" customWidth="1"/>
    <col min="4098" max="4098" width="78" style="191" customWidth="1"/>
    <col min="4099" max="4099" width="22.28515625" style="191" customWidth="1"/>
    <col min="4100" max="4100" width="21.85546875" style="191" customWidth="1"/>
    <col min="4101" max="4101" width="9.140625" style="191" customWidth="1"/>
    <col min="4102" max="4102" width="29.7109375" style="191" customWidth="1"/>
    <col min="4103" max="4103" width="16.140625" style="191" customWidth="1"/>
    <col min="4104" max="4104" width="0" style="191" hidden="1" customWidth="1"/>
    <col min="4105" max="4105" width="11.85546875" style="191" customWidth="1"/>
    <col min="4106" max="4106" width="14.42578125" style="191" customWidth="1"/>
    <col min="4107" max="4107" width="19.140625" style="191" customWidth="1"/>
    <col min="4108" max="4352" width="9.140625" style="191"/>
    <col min="4353" max="4353" width="3.42578125" style="191" customWidth="1"/>
    <col min="4354" max="4354" width="78" style="191" customWidth="1"/>
    <col min="4355" max="4355" width="22.28515625" style="191" customWidth="1"/>
    <col min="4356" max="4356" width="21.85546875" style="191" customWidth="1"/>
    <col min="4357" max="4357" width="9.140625" style="191" customWidth="1"/>
    <col min="4358" max="4358" width="29.7109375" style="191" customWidth="1"/>
    <col min="4359" max="4359" width="16.140625" style="191" customWidth="1"/>
    <col min="4360" max="4360" width="0" style="191" hidden="1" customWidth="1"/>
    <col min="4361" max="4361" width="11.85546875" style="191" customWidth="1"/>
    <col min="4362" max="4362" width="14.42578125" style="191" customWidth="1"/>
    <col min="4363" max="4363" width="19.140625" style="191" customWidth="1"/>
    <col min="4364" max="4608" width="9.140625" style="191"/>
    <col min="4609" max="4609" width="3.42578125" style="191" customWidth="1"/>
    <col min="4610" max="4610" width="78" style="191" customWidth="1"/>
    <col min="4611" max="4611" width="22.28515625" style="191" customWidth="1"/>
    <col min="4612" max="4612" width="21.85546875" style="191" customWidth="1"/>
    <col min="4613" max="4613" width="9.140625" style="191" customWidth="1"/>
    <col min="4614" max="4614" width="29.7109375" style="191" customWidth="1"/>
    <col min="4615" max="4615" width="16.140625" style="191" customWidth="1"/>
    <col min="4616" max="4616" width="0" style="191" hidden="1" customWidth="1"/>
    <col min="4617" max="4617" width="11.85546875" style="191" customWidth="1"/>
    <col min="4618" max="4618" width="14.42578125" style="191" customWidth="1"/>
    <col min="4619" max="4619" width="19.140625" style="191" customWidth="1"/>
    <col min="4620" max="4864" width="9.140625" style="191"/>
    <col min="4865" max="4865" width="3.42578125" style="191" customWidth="1"/>
    <col min="4866" max="4866" width="78" style="191" customWidth="1"/>
    <col min="4867" max="4867" width="22.28515625" style="191" customWidth="1"/>
    <col min="4868" max="4868" width="21.85546875" style="191" customWidth="1"/>
    <col min="4869" max="4869" width="9.140625" style="191" customWidth="1"/>
    <col min="4870" max="4870" width="29.7109375" style="191" customWidth="1"/>
    <col min="4871" max="4871" width="16.140625" style="191" customWidth="1"/>
    <col min="4872" max="4872" width="0" style="191" hidden="1" customWidth="1"/>
    <col min="4873" max="4873" width="11.85546875" style="191" customWidth="1"/>
    <col min="4874" max="4874" width="14.42578125" style="191" customWidth="1"/>
    <col min="4875" max="4875" width="19.140625" style="191" customWidth="1"/>
    <col min="4876" max="5120" width="9.140625" style="191"/>
    <col min="5121" max="5121" width="3.42578125" style="191" customWidth="1"/>
    <col min="5122" max="5122" width="78" style="191" customWidth="1"/>
    <col min="5123" max="5123" width="22.28515625" style="191" customWidth="1"/>
    <col min="5124" max="5124" width="21.85546875" style="191" customWidth="1"/>
    <col min="5125" max="5125" width="9.140625" style="191" customWidth="1"/>
    <col min="5126" max="5126" width="29.7109375" style="191" customWidth="1"/>
    <col min="5127" max="5127" width="16.140625" style="191" customWidth="1"/>
    <col min="5128" max="5128" width="0" style="191" hidden="1" customWidth="1"/>
    <col min="5129" max="5129" width="11.85546875" style="191" customWidth="1"/>
    <col min="5130" max="5130" width="14.42578125" style="191" customWidth="1"/>
    <col min="5131" max="5131" width="19.140625" style="191" customWidth="1"/>
    <col min="5132" max="5376" width="9.140625" style="191"/>
    <col min="5377" max="5377" width="3.42578125" style="191" customWidth="1"/>
    <col min="5378" max="5378" width="78" style="191" customWidth="1"/>
    <col min="5379" max="5379" width="22.28515625" style="191" customWidth="1"/>
    <col min="5380" max="5380" width="21.85546875" style="191" customWidth="1"/>
    <col min="5381" max="5381" width="9.140625" style="191" customWidth="1"/>
    <col min="5382" max="5382" width="29.7109375" style="191" customWidth="1"/>
    <col min="5383" max="5383" width="16.140625" style="191" customWidth="1"/>
    <col min="5384" max="5384" width="0" style="191" hidden="1" customWidth="1"/>
    <col min="5385" max="5385" width="11.85546875" style="191" customWidth="1"/>
    <col min="5386" max="5386" width="14.42578125" style="191" customWidth="1"/>
    <col min="5387" max="5387" width="19.140625" style="191" customWidth="1"/>
    <col min="5388" max="5632" width="9.140625" style="191"/>
    <col min="5633" max="5633" width="3.42578125" style="191" customWidth="1"/>
    <col min="5634" max="5634" width="78" style="191" customWidth="1"/>
    <col min="5635" max="5635" width="22.28515625" style="191" customWidth="1"/>
    <col min="5636" max="5636" width="21.85546875" style="191" customWidth="1"/>
    <col min="5637" max="5637" width="9.140625" style="191" customWidth="1"/>
    <col min="5638" max="5638" width="29.7109375" style="191" customWidth="1"/>
    <col min="5639" max="5639" width="16.140625" style="191" customWidth="1"/>
    <col min="5640" max="5640" width="0" style="191" hidden="1" customWidth="1"/>
    <col min="5641" max="5641" width="11.85546875" style="191" customWidth="1"/>
    <col min="5642" max="5642" width="14.42578125" style="191" customWidth="1"/>
    <col min="5643" max="5643" width="19.140625" style="191" customWidth="1"/>
    <col min="5644" max="5888" width="9.140625" style="191"/>
    <col min="5889" max="5889" width="3.42578125" style="191" customWidth="1"/>
    <col min="5890" max="5890" width="78" style="191" customWidth="1"/>
    <col min="5891" max="5891" width="22.28515625" style="191" customWidth="1"/>
    <col min="5892" max="5892" width="21.85546875" style="191" customWidth="1"/>
    <col min="5893" max="5893" width="9.140625" style="191" customWidth="1"/>
    <col min="5894" max="5894" width="29.7109375" style="191" customWidth="1"/>
    <col min="5895" max="5895" width="16.140625" style="191" customWidth="1"/>
    <col min="5896" max="5896" width="0" style="191" hidden="1" customWidth="1"/>
    <col min="5897" max="5897" width="11.85546875" style="191" customWidth="1"/>
    <col min="5898" max="5898" width="14.42578125" style="191" customWidth="1"/>
    <col min="5899" max="5899" width="19.140625" style="191" customWidth="1"/>
    <col min="5900" max="6144" width="9.140625" style="191"/>
    <col min="6145" max="6145" width="3.42578125" style="191" customWidth="1"/>
    <col min="6146" max="6146" width="78" style="191" customWidth="1"/>
    <col min="6147" max="6147" width="22.28515625" style="191" customWidth="1"/>
    <col min="6148" max="6148" width="21.85546875" style="191" customWidth="1"/>
    <col min="6149" max="6149" width="9.140625" style="191" customWidth="1"/>
    <col min="6150" max="6150" width="29.7109375" style="191" customWidth="1"/>
    <col min="6151" max="6151" width="16.140625" style="191" customWidth="1"/>
    <col min="6152" max="6152" width="0" style="191" hidden="1" customWidth="1"/>
    <col min="6153" max="6153" width="11.85546875" style="191" customWidth="1"/>
    <col min="6154" max="6154" width="14.42578125" style="191" customWidth="1"/>
    <col min="6155" max="6155" width="19.140625" style="191" customWidth="1"/>
    <col min="6156" max="6400" width="9.140625" style="191"/>
    <col min="6401" max="6401" width="3.42578125" style="191" customWidth="1"/>
    <col min="6402" max="6402" width="78" style="191" customWidth="1"/>
    <col min="6403" max="6403" width="22.28515625" style="191" customWidth="1"/>
    <col min="6404" max="6404" width="21.85546875" style="191" customWidth="1"/>
    <col min="6405" max="6405" width="9.140625" style="191" customWidth="1"/>
    <col min="6406" max="6406" width="29.7109375" style="191" customWidth="1"/>
    <col min="6407" max="6407" width="16.140625" style="191" customWidth="1"/>
    <col min="6408" max="6408" width="0" style="191" hidden="1" customWidth="1"/>
    <col min="6409" max="6409" width="11.85546875" style="191" customWidth="1"/>
    <col min="6410" max="6410" width="14.42578125" style="191" customWidth="1"/>
    <col min="6411" max="6411" width="19.140625" style="191" customWidth="1"/>
    <col min="6412" max="6656" width="9.140625" style="191"/>
    <col min="6657" max="6657" width="3.42578125" style="191" customWidth="1"/>
    <col min="6658" max="6658" width="78" style="191" customWidth="1"/>
    <col min="6659" max="6659" width="22.28515625" style="191" customWidth="1"/>
    <col min="6660" max="6660" width="21.85546875" style="191" customWidth="1"/>
    <col min="6661" max="6661" width="9.140625" style="191" customWidth="1"/>
    <col min="6662" max="6662" width="29.7109375" style="191" customWidth="1"/>
    <col min="6663" max="6663" width="16.140625" style="191" customWidth="1"/>
    <col min="6664" max="6664" width="0" style="191" hidden="1" customWidth="1"/>
    <col min="6665" max="6665" width="11.85546875" style="191" customWidth="1"/>
    <col min="6666" max="6666" width="14.42578125" style="191" customWidth="1"/>
    <col min="6667" max="6667" width="19.140625" style="191" customWidth="1"/>
    <col min="6668" max="6912" width="9.140625" style="191"/>
    <col min="6913" max="6913" width="3.42578125" style="191" customWidth="1"/>
    <col min="6914" max="6914" width="78" style="191" customWidth="1"/>
    <col min="6915" max="6915" width="22.28515625" style="191" customWidth="1"/>
    <col min="6916" max="6916" width="21.85546875" style="191" customWidth="1"/>
    <col min="6917" max="6917" width="9.140625" style="191" customWidth="1"/>
    <col min="6918" max="6918" width="29.7109375" style="191" customWidth="1"/>
    <col min="6919" max="6919" width="16.140625" style="191" customWidth="1"/>
    <col min="6920" max="6920" width="0" style="191" hidden="1" customWidth="1"/>
    <col min="6921" max="6921" width="11.85546875" style="191" customWidth="1"/>
    <col min="6922" max="6922" width="14.42578125" style="191" customWidth="1"/>
    <col min="6923" max="6923" width="19.140625" style="191" customWidth="1"/>
    <col min="6924" max="7168" width="9.140625" style="191"/>
    <col min="7169" max="7169" width="3.42578125" style="191" customWidth="1"/>
    <col min="7170" max="7170" width="78" style="191" customWidth="1"/>
    <col min="7171" max="7171" width="22.28515625" style="191" customWidth="1"/>
    <col min="7172" max="7172" width="21.85546875" style="191" customWidth="1"/>
    <col min="7173" max="7173" width="9.140625" style="191" customWidth="1"/>
    <col min="7174" max="7174" width="29.7109375" style="191" customWidth="1"/>
    <col min="7175" max="7175" width="16.140625" style="191" customWidth="1"/>
    <col min="7176" max="7176" width="0" style="191" hidden="1" customWidth="1"/>
    <col min="7177" max="7177" width="11.85546875" style="191" customWidth="1"/>
    <col min="7178" max="7178" width="14.42578125" style="191" customWidth="1"/>
    <col min="7179" max="7179" width="19.140625" style="191" customWidth="1"/>
    <col min="7180" max="7424" width="9.140625" style="191"/>
    <col min="7425" max="7425" width="3.42578125" style="191" customWidth="1"/>
    <col min="7426" max="7426" width="78" style="191" customWidth="1"/>
    <col min="7427" max="7427" width="22.28515625" style="191" customWidth="1"/>
    <col min="7428" max="7428" width="21.85546875" style="191" customWidth="1"/>
    <col min="7429" max="7429" width="9.140625" style="191" customWidth="1"/>
    <col min="7430" max="7430" width="29.7109375" style="191" customWidth="1"/>
    <col min="7431" max="7431" width="16.140625" style="191" customWidth="1"/>
    <col min="7432" max="7432" width="0" style="191" hidden="1" customWidth="1"/>
    <col min="7433" max="7433" width="11.85546875" style="191" customWidth="1"/>
    <col min="7434" max="7434" width="14.42578125" style="191" customWidth="1"/>
    <col min="7435" max="7435" width="19.140625" style="191" customWidth="1"/>
    <col min="7436" max="7680" width="9.140625" style="191"/>
    <col min="7681" max="7681" width="3.42578125" style="191" customWidth="1"/>
    <col min="7682" max="7682" width="78" style="191" customWidth="1"/>
    <col min="7683" max="7683" width="22.28515625" style="191" customWidth="1"/>
    <col min="7684" max="7684" width="21.85546875" style="191" customWidth="1"/>
    <col min="7685" max="7685" width="9.140625" style="191" customWidth="1"/>
    <col min="7686" max="7686" width="29.7109375" style="191" customWidth="1"/>
    <col min="7687" max="7687" width="16.140625" style="191" customWidth="1"/>
    <col min="7688" max="7688" width="0" style="191" hidden="1" customWidth="1"/>
    <col min="7689" max="7689" width="11.85546875" style="191" customWidth="1"/>
    <col min="7690" max="7690" width="14.42578125" style="191" customWidth="1"/>
    <col min="7691" max="7691" width="19.140625" style="191" customWidth="1"/>
    <col min="7692" max="7936" width="9.140625" style="191"/>
    <col min="7937" max="7937" width="3.42578125" style="191" customWidth="1"/>
    <col min="7938" max="7938" width="78" style="191" customWidth="1"/>
    <col min="7939" max="7939" width="22.28515625" style="191" customWidth="1"/>
    <col min="7940" max="7940" width="21.85546875" style="191" customWidth="1"/>
    <col min="7941" max="7941" width="9.140625" style="191" customWidth="1"/>
    <col min="7942" max="7942" width="29.7109375" style="191" customWidth="1"/>
    <col min="7943" max="7943" width="16.140625" style="191" customWidth="1"/>
    <col min="7944" max="7944" width="0" style="191" hidden="1" customWidth="1"/>
    <col min="7945" max="7945" width="11.85546875" style="191" customWidth="1"/>
    <col min="7946" max="7946" width="14.42578125" style="191" customWidth="1"/>
    <col min="7947" max="7947" width="19.140625" style="191" customWidth="1"/>
    <col min="7948" max="8192" width="9.140625" style="191"/>
    <col min="8193" max="8193" width="3.42578125" style="191" customWidth="1"/>
    <col min="8194" max="8194" width="78" style="191" customWidth="1"/>
    <col min="8195" max="8195" width="22.28515625" style="191" customWidth="1"/>
    <col min="8196" max="8196" width="21.85546875" style="191" customWidth="1"/>
    <col min="8197" max="8197" width="9.140625" style="191" customWidth="1"/>
    <col min="8198" max="8198" width="29.7109375" style="191" customWidth="1"/>
    <col min="8199" max="8199" width="16.140625" style="191" customWidth="1"/>
    <col min="8200" max="8200" width="0" style="191" hidden="1" customWidth="1"/>
    <col min="8201" max="8201" width="11.85546875" style="191" customWidth="1"/>
    <col min="8202" max="8202" width="14.42578125" style="191" customWidth="1"/>
    <col min="8203" max="8203" width="19.140625" style="191" customWidth="1"/>
    <col min="8204" max="8448" width="9.140625" style="191"/>
    <col min="8449" max="8449" width="3.42578125" style="191" customWidth="1"/>
    <col min="8450" max="8450" width="78" style="191" customWidth="1"/>
    <col min="8451" max="8451" width="22.28515625" style="191" customWidth="1"/>
    <col min="8452" max="8452" width="21.85546875" style="191" customWidth="1"/>
    <col min="8453" max="8453" width="9.140625" style="191" customWidth="1"/>
    <col min="8454" max="8454" width="29.7109375" style="191" customWidth="1"/>
    <col min="8455" max="8455" width="16.140625" style="191" customWidth="1"/>
    <col min="8456" max="8456" width="0" style="191" hidden="1" customWidth="1"/>
    <col min="8457" max="8457" width="11.85546875" style="191" customWidth="1"/>
    <col min="8458" max="8458" width="14.42578125" style="191" customWidth="1"/>
    <col min="8459" max="8459" width="19.140625" style="191" customWidth="1"/>
    <col min="8460" max="8704" width="9.140625" style="191"/>
    <col min="8705" max="8705" width="3.42578125" style="191" customWidth="1"/>
    <col min="8706" max="8706" width="78" style="191" customWidth="1"/>
    <col min="8707" max="8707" width="22.28515625" style="191" customWidth="1"/>
    <col min="8708" max="8708" width="21.85546875" style="191" customWidth="1"/>
    <col min="8709" max="8709" width="9.140625" style="191" customWidth="1"/>
    <col min="8710" max="8710" width="29.7109375" style="191" customWidth="1"/>
    <col min="8711" max="8711" width="16.140625" style="191" customWidth="1"/>
    <col min="8712" max="8712" width="0" style="191" hidden="1" customWidth="1"/>
    <col min="8713" max="8713" width="11.85546875" style="191" customWidth="1"/>
    <col min="8714" max="8714" width="14.42578125" style="191" customWidth="1"/>
    <col min="8715" max="8715" width="19.140625" style="191" customWidth="1"/>
    <col min="8716" max="8960" width="9.140625" style="191"/>
    <col min="8961" max="8961" width="3.42578125" style="191" customWidth="1"/>
    <col min="8962" max="8962" width="78" style="191" customWidth="1"/>
    <col min="8963" max="8963" width="22.28515625" style="191" customWidth="1"/>
    <col min="8964" max="8964" width="21.85546875" style="191" customWidth="1"/>
    <col min="8965" max="8965" width="9.140625" style="191" customWidth="1"/>
    <col min="8966" max="8966" width="29.7109375" style="191" customWidth="1"/>
    <col min="8967" max="8967" width="16.140625" style="191" customWidth="1"/>
    <col min="8968" max="8968" width="0" style="191" hidden="1" customWidth="1"/>
    <col min="8969" max="8969" width="11.85546875" style="191" customWidth="1"/>
    <col min="8970" max="8970" width="14.42578125" style="191" customWidth="1"/>
    <col min="8971" max="8971" width="19.140625" style="191" customWidth="1"/>
    <col min="8972" max="9216" width="9.140625" style="191"/>
    <col min="9217" max="9217" width="3.42578125" style="191" customWidth="1"/>
    <col min="9218" max="9218" width="78" style="191" customWidth="1"/>
    <col min="9219" max="9219" width="22.28515625" style="191" customWidth="1"/>
    <col min="9220" max="9220" width="21.85546875" style="191" customWidth="1"/>
    <col min="9221" max="9221" width="9.140625" style="191" customWidth="1"/>
    <col min="9222" max="9222" width="29.7109375" style="191" customWidth="1"/>
    <col min="9223" max="9223" width="16.140625" style="191" customWidth="1"/>
    <col min="9224" max="9224" width="0" style="191" hidden="1" customWidth="1"/>
    <col min="9225" max="9225" width="11.85546875" style="191" customWidth="1"/>
    <col min="9226" max="9226" width="14.42578125" style="191" customWidth="1"/>
    <col min="9227" max="9227" width="19.140625" style="191" customWidth="1"/>
    <col min="9228" max="9472" width="9.140625" style="191"/>
    <col min="9473" max="9473" width="3.42578125" style="191" customWidth="1"/>
    <col min="9474" max="9474" width="78" style="191" customWidth="1"/>
    <col min="9475" max="9475" width="22.28515625" style="191" customWidth="1"/>
    <col min="9476" max="9476" width="21.85546875" style="191" customWidth="1"/>
    <col min="9477" max="9477" width="9.140625" style="191" customWidth="1"/>
    <col min="9478" max="9478" width="29.7109375" style="191" customWidth="1"/>
    <col min="9479" max="9479" width="16.140625" style="191" customWidth="1"/>
    <col min="9480" max="9480" width="0" style="191" hidden="1" customWidth="1"/>
    <col min="9481" max="9481" width="11.85546875" style="191" customWidth="1"/>
    <col min="9482" max="9482" width="14.42578125" style="191" customWidth="1"/>
    <col min="9483" max="9483" width="19.140625" style="191" customWidth="1"/>
    <col min="9484" max="9728" width="9.140625" style="191"/>
    <col min="9729" max="9729" width="3.42578125" style="191" customWidth="1"/>
    <col min="9730" max="9730" width="78" style="191" customWidth="1"/>
    <col min="9731" max="9731" width="22.28515625" style="191" customWidth="1"/>
    <col min="9732" max="9732" width="21.85546875" style="191" customWidth="1"/>
    <col min="9733" max="9733" width="9.140625" style="191" customWidth="1"/>
    <col min="9734" max="9734" width="29.7109375" style="191" customWidth="1"/>
    <col min="9735" max="9735" width="16.140625" style="191" customWidth="1"/>
    <col min="9736" max="9736" width="0" style="191" hidden="1" customWidth="1"/>
    <col min="9737" max="9737" width="11.85546875" style="191" customWidth="1"/>
    <col min="9738" max="9738" width="14.42578125" style="191" customWidth="1"/>
    <col min="9739" max="9739" width="19.140625" style="191" customWidth="1"/>
    <col min="9740" max="9984" width="9.140625" style="191"/>
    <col min="9985" max="9985" width="3.42578125" style="191" customWidth="1"/>
    <col min="9986" max="9986" width="78" style="191" customWidth="1"/>
    <col min="9987" max="9987" width="22.28515625" style="191" customWidth="1"/>
    <col min="9988" max="9988" width="21.85546875" style="191" customWidth="1"/>
    <col min="9989" max="9989" width="9.140625" style="191" customWidth="1"/>
    <col min="9990" max="9990" width="29.7109375" style="191" customWidth="1"/>
    <col min="9991" max="9991" width="16.140625" style="191" customWidth="1"/>
    <col min="9992" max="9992" width="0" style="191" hidden="1" customWidth="1"/>
    <col min="9993" max="9993" width="11.85546875" style="191" customWidth="1"/>
    <col min="9994" max="9994" width="14.42578125" style="191" customWidth="1"/>
    <col min="9995" max="9995" width="19.140625" style="191" customWidth="1"/>
    <col min="9996" max="10240" width="9.140625" style="191"/>
    <col min="10241" max="10241" width="3.42578125" style="191" customWidth="1"/>
    <col min="10242" max="10242" width="78" style="191" customWidth="1"/>
    <col min="10243" max="10243" width="22.28515625" style="191" customWidth="1"/>
    <col min="10244" max="10244" width="21.85546875" style="191" customWidth="1"/>
    <col min="10245" max="10245" width="9.140625" style="191" customWidth="1"/>
    <col min="10246" max="10246" width="29.7109375" style="191" customWidth="1"/>
    <col min="10247" max="10247" width="16.140625" style="191" customWidth="1"/>
    <col min="10248" max="10248" width="0" style="191" hidden="1" customWidth="1"/>
    <col min="10249" max="10249" width="11.85546875" style="191" customWidth="1"/>
    <col min="10250" max="10250" width="14.42578125" style="191" customWidth="1"/>
    <col min="10251" max="10251" width="19.140625" style="191" customWidth="1"/>
    <col min="10252" max="10496" width="9.140625" style="191"/>
    <col min="10497" max="10497" width="3.42578125" style="191" customWidth="1"/>
    <col min="10498" max="10498" width="78" style="191" customWidth="1"/>
    <col min="10499" max="10499" width="22.28515625" style="191" customWidth="1"/>
    <col min="10500" max="10500" width="21.85546875" style="191" customWidth="1"/>
    <col min="10501" max="10501" width="9.140625" style="191" customWidth="1"/>
    <col min="10502" max="10502" width="29.7109375" style="191" customWidth="1"/>
    <col min="10503" max="10503" width="16.140625" style="191" customWidth="1"/>
    <col min="10504" max="10504" width="0" style="191" hidden="1" customWidth="1"/>
    <col min="10505" max="10505" width="11.85546875" style="191" customWidth="1"/>
    <col min="10506" max="10506" width="14.42578125" style="191" customWidth="1"/>
    <col min="10507" max="10507" width="19.140625" style="191" customWidth="1"/>
    <col min="10508" max="10752" width="9.140625" style="191"/>
    <col min="10753" max="10753" width="3.42578125" style="191" customWidth="1"/>
    <col min="10754" max="10754" width="78" style="191" customWidth="1"/>
    <col min="10755" max="10755" width="22.28515625" style="191" customWidth="1"/>
    <col min="10756" max="10756" width="21.85546875" style="191" customWidth="1"/>
    <col min="10757" max="10757" width="9.140625" style="191" customWidth="1"/>
    <col min="10758" max="10758" width="29.7109375" style="191" customWidth="1"/>
    <col min="10759" max="10759" width="16.140625" style="191" customWidth="1"/>
    <col min="10760" max="10760" width="0" style="191" hidden="1" customWidth="1"/>
    <col min="10761" max="10761" width="11.85546875" style="191" customWidth="1"/>
    <col min="10762" max="10762" width="14.42578125" style="191" customWidth="1"/>
    <col min="10763" max="10763" width="19.140625" style="191" customWidth="1"/>
    <col min="10764" max="11008" width="9.140625" style="191"/>
    <col min="11009" max="11009" width="3.42578125" style="191" customWidth="1"/>
    <col min="11010" max="11010" width="78" style="191" customWidth="1"/>
    <col min="11011" max="11011" width="22.28515625" style="191" customWidth="1"/>
    <col min="11012" max="11012" width="21.85546875" style="191" customWidth="1"/>
    <col min="11013" max="11013" width="9.140625" style="191" customWidth="1"/>
    <col min="11014" max="11014" width="29.7109375" style="191" customWidth="1"/>
    <col min="11015" max="11015" width="16.140625" style="191" customWidth="1"/>
    <col min="11016" max="11016" width="0" style="191" hidden="1" customWidth="1"/>
    <col min="11017" max="11017" width="11.85546875" style="191" customWidth="1"/>
    <col min="11018" max="11018" width="14.42578125" style="191" customWidth="1"/>
    <col min="11019" max="11019" width="19.140625" style="191" customWidth="1"/>
    <col min="11020" max="11264" width="9.140625" style="191"/>
    <col min="11265" max="11265" width="3.42578125" style="191" customWidth="1"/>
    <col min="11266" max="11266" width="78" style="191" customWidth="1"/>
    <col min="11267" max="11267" width="22.28515625" style="191" customWidth="1"/>
    <col min="11268" max="11268" width="21.85546875" style="191" customWidth="1"/>
    <col min="11269" max="11269" width="9.140625" style="191" customWidth="1"/>
    <col min="11270" max="11270" width="29.7109375" style="191" customWidth="1"/>
    <col min="11271" max="11271" width="16.140625" style="191" customWidth="1"/>
    <col min="11272" max="11272" width="0" style="191" hidden="1" customWidth="1"/>
    <col min="11273" max="11273" width="11.85546875" style="191" customWidth="1"/>
    <col min="11274" max="11274" width="14.42578125" style="191" customWidth="1"/>
    <col min="11275" max="11275" width="19.140625" style="191" customWidth="1"/>
    <col min="11276" max="11520" width="9.140625" style="191"/>
    <col min="11521" max="11521" width="3.42578125" style="191" customWidth="1"/>
    <col min="11522" max="11522" width="78" style="191" customWidth="1"/>
    <col min="11523" max="11523" width="22.28515625" style="191" customWidth="1"/>
    <col min="11524" max="11524" width="21.85546875" style="191" customWidth="1"/>
    <col min="11525" max="11525" width="9.140625" style="191" customWidth="1"/>
    <col min="11526" max="11526" width="29.7109375" style="191" customWidth="1"/>
    <col min="11527" max="11527" width="16.140625" style="191" customWidth="1"/>
    <col min="11528" max="11528" width="0" style="191" hidden="1" customWidth="1"/>
    <col min="11529" max="11529" width="11.85546875" style="191" customWidth="1"/>
    <col min="11530" max="11530" width="14.42578125" style="191" customWidth="1"/>
    <col min="11531" max="11531" width="19.140625" style="191" customWidth="1"/>
    <col min="11532" max="11776" width="9.140625" style="191"/>
    <col min="11777" max="11777" width="3.42578125" style="191" customWidth="1"/>
    <col min="11778" max="11778" width="78" style="191" customWidth="1"/>
    <col min="11779" max="11779" width="22.28515625" style="191" customWidth="1"/>
    <col min="11780" max="11780" width="21.85546875" style="191" customWidth="1"/>
    <col min="11781" max="11781" width="9.140625" style="191" customWidth="1"/>
    <col min="11782" max="11782" width="29.7109375" style="191" customWidth="1"/>
    <col min="11783" max="11783" width="16.140625" style="191" customWidth="1"/>
    <col min="11784" max="11784" width="0" style="191" hidden="1" customWidth="1"/>
    <col min="11785" max="11785" width="11.85546875" style="191" customWidth="1"/>
    <col min="11786" max="11786" width="14.42578125" style="191" customWidth="1"/>
    <col min="11787" max="11787" width="19.140625" style="191" customWidth="1"/>
    <col min="11788" max="12032" width="9.140625" style="191"/>
    <col min="12033" max="12033" width="3.42578125" style="191" customWidth="1"/>
    <col min="12034" max="12034" width="78" style="191" customWidth="1"/>
    <col min="12035" max="12035" width="22.28515625" style="191" customWidth="1"/>
    <col min="12036" max="12036" width="21.85546875" style="191" customWidth="1"/>
    <col min="12037" max="12037" width="9.140625" style="191" customWidth="1"/>
    <col min="12038" max="12038" width="29.7109375" style="191" customWidth="1"/>
    <col min="12039" max="12039" width="16.140625" style="191" customWidth="1"/>
    <col min="12040" max="12040" width="0" style="191" hidden="1" customWidth="1"/>
    <col min="12041" max="12041" width="11.85546875" style="191" customWidth="1"/>
    <col min="12042" max="12042" width="14.42578125" style="191" customWidth="1"/>
    <col min="12043" max="12043" width="19.140625" style="191" customWidth="1"/>
    <col min="12044" max="12288" width="9.140625" style="191"/>
    <col min="12289" max="12289" width="3.42578125" style="191" customWidth="1"/>
    <col min="12290" max="12290" width="78" style="191" customWidth="1"/>
    <col min="12291" max="12291" width="22.28515625" style="191" customWidth="1"/>
    <col min="12292" max="12292" width="21.85546875" style="191" customWidth="1"/>
    <col min="12293" max="12293" width="9.140625" style="191" customWidth="1"/>
    <col min="12294" max="12294" width="29.7109375" style="191" customWidth="1"/>
    <col min="12295" max="12295" width="16.140625" style="191" customWidth="1"/>
    <col min="12296" max="12296" width="0" style="191" hidden="1" customWidth="1"/>
    <col min="12297" max="12297" width="11.85546875" style="191" customWidth="1"/>
    <col min="12298" max="12298" width="14.42578125" style="191" customWidth="1"/>
    <col min="12299" max="12299" width="19.140625" style="191" customWidth="1"/>
    <col min="12300" max="12544" width="9.140625" style="191"/>
    <col min="12545" max="12545" width="3.42578125" style="191" customWidth="1"/>
    <col min="12546" max="12546" width="78" style="191" customWidth="1"/>
    <col min="12547" max="12547" width="22.28515625" style="191" customWidth="1"/>
    <col min="12548" max="12548" width="21.85546875" style="191" customWidth="1"/>
    <col min="12549" max="12549" width="9.140625" style="191" customWidth="1"/>
    <col min="12550" max="12550" width="29.7109375" style="191" customWidth="1"/>
    <col min="12551" max="12551" width="16.140625" style="191" customWidth="1"/>
    <col min="12552" max="12552" width="0" style="191" hidden="1" customWidth="1"/>
    <col min="12553" max="12553" width="11.85546875" style="191" customWidth="1"/>
    <col min="12554" max="12554" width="14.42578125" style="191" customWidth="1"/>
    <col min="12555" max="12555" width="19.140625" style="191" customWidth="1"/>
    <col min="12556" max="12800" width="9.140625" style="191"/>
    <col min="12801" max="12801" width="3.42578125" style="191" customWidth="1"/>
    <col min="12802" max="12802" width="78" style="191" customWidth="1"/>
    <col min="12803" max="12803" width="22.28515625" style="191" customWidth="1"/>
    <col min="12804" max="12804" width="21.85546875" style="191" customWidth="1"/>
    <col min="12805" max="12805" width="9.140625" style="191" customWidth="1"/>
    <col min="12806" max="12806" width="29.7109375" style="191" customWidth="1"/>
    <col min="12807" max="12807" width="16.140625" style="191" customWidth="1"/>
    <col min="12808" max="12808" width="0" style="191" hidden="1" customWidth="1"/>
    <col min="12809" max="12809" width="11.85546875" style="191" customWidth="1"/>
    <col min="12810" max="12810" width="14.42578125" style="191" customWidth="1"/>
    <col min="12811" max="12811" width="19.140625" style="191" customWidth="1"/>
    <col min="12812" max="13056" width="9.140625" style="191"/>
    <col min="13057" max="13057" width="3.42578125" style="191" customWidth="1"/>
    <col min="13058" max="13058" width="78" style="191" customWidth="1"/>
    <col min="13059" max="13059" width="22.28515625" style="191" customWidth="1"/>
    <col min="13060" max="13060" width="21.85546875" style="191" customWidth="1"/>
    <col min="13061" max="13061" width="9.140625" style="191" customWidth="1"/>
    <col min="13062" max="13062" width="29.7109375" style="191" customWidth="1"/>
    <col min="13063" max="13063" width="16.140625" style="191" customWidth="1"/>
    <col min="13064" max="13064" width="0" style="191" hidden="1" customWidth="1"/>
    <col min="13065" max="13065" width="11.85546875" style="191" customWidth="1"/>
    <col min="13066" max="13066" width="14.42578125" style="191" customWidth="1"/>
    <col min="13067" max="13067" width="19.140625" style="191" customWidth="1"/>
    <col min="13068" max="13312" width="9.140625" style="191"/>
    <col min="13313" max="13313" width="3.42578125" style="191" customWidth="1"/>
    <col min="13314" max="13314" width="78" style="191" customWidth="1"/>
    <col min="13315" max="13315" width="22.28515625" style="191" customWidth="1"/>
    <col min="13316" max="13316" width="21.85546875" style="191" customWidth="1"/>
    <col min="13317" max="13317" width="9.140625" style="191" customWidth="1"/>
    <col min="13318" max="13318" width="29.7109375" style="191" customWidth="1"/>
    <col min="13319" max="13319" width="16.140625" style="191" customWidth="1"/>
    <col min="13320" max="13320" width="0" style="191" hidden="1" customWidth="1"/>
    <col min="13321" max="13321" width="11.85546875" style="191" customWidth="1"/>
    <col min="13322" max="13322" width="14.42578125" style="191" customWidth="1"/>
    <col min="13323" max="13323" width="19.140625" style="191" customWidth="1"/>
    <col min="13324" max="13568" width="9.140625" style="191"/>
    <col min="13569" max="13569" width="3.42578125" style="191" customWidth="1"/>
    <col min="13570" max="13570" width="78" style="191" customWidth="1"/>
    <col min="13571" max="13571" width="22.28515625" style="191" customWidth="1"/>
    <col min="13572" max="13572" width="21.85546875" style="191" customWidth="1"/>
    <col min="13573" max="13573" width="9.140625" style="191" customWidth="1"/>
    <col min="13574" max="13574" width="29.7109375" style="191" customWidth="1"/>
    <col min="13575" max="13575" width="16.140625" style="191" customWidth="1"/>
    <col min="13576" max="13576" width="0" style="191" hidden="1" customWidth="1"/>
    <col min="13577" max="13577" width="11.85546875" style="191" customWidth="1"/>
    <col min="13578" max="13578" width="14.42578125" style="191" customWidth="1"/>
    <col min="13579" max="13579" width="19.140625" style="191" customWidth="1"/>
    <col min="13580" max="13824" width="9.140625" style="191"/>
    <col min="13825" max="13825" width="3.42578125" style="191" customWidth="1"/>
    <col min="13826" max="13826" width="78" style="191" customWidth="1"/>
    <col min="13827" max="13827" width="22.28515625" style="191" customWidth="1"/>
    <col min="13828" max="13828" width="21.85546875" style="191" customWidth="1"/>
    <col min="13829" max="13829" width="9.140625" style="191" customWidth="1"/>
    <col min="13830" max="13830" width="29.7109375" style="191" customWidth="1"/>
    <col min="13831" max="13831" width="16.140625" style="191" customWidth="1"/>
    <col min="13832" max="13832" width="0" style="191" hidden="1" customWidth="1"/>
    <col min="13833" max="13833" width="11.85546875" style="191" customWidth="1"/>
    <col min="13834" max="13834" width="14.42578125" style="191" customWidth="1"/>
    <col min="13835" max="13835" width="19.140625" style="191" customWidth="1"/>
    <col min="13836" max="14080" width="9.140625" style="191"/>
    <col min="14081" max="14081" width="3.42578125" style="191" customWidth="1"/>
    <col min="14082" max="14082" width="78" style="191" customWidth="1"/>
    <col min="14083" max="14083" width="22.28515625" style="191" customWidth="1"/>
    <col min="14084" max="14084" width="21.85546875" style="191" customWidth="1"/>
    <col min="14085" max="14085" width="9.140625" style="191" customWidth="1"/>
    <col min="14086" max="14086" width="29.7109375" style="191" customWidth="1"/>
    <col min="14087" max="14087" width="16.140625" style="191" customWidth="1"/>
    <col min="14088" max="14088" width="0" style="191" hidden="1" customWidth="1"/>
    <col min="14089" max="14089" width="11.85546875" style="191" customWidth="1"/>
    <col min="14090" max="14090" width="14.42578125" style="191" customWidth="1"/>
    <col min="14091" max="14091" width="19.140625" style="191" customWidth="1"/>
    <col min="14092" max="14336" width="9.140625" style="191"/>
    <col min="14337" max="14337" width="3.42578125" style="191" customWidth="1"/>
    <col min="14338" max="14338" width="78" style="191" customWidth="1"/>
    <col min="14339" max="14339" width="22.28515625" style="191" customWidth="1"/>
    <col min="14340" max="14340" width="21.85546875" style="191" customWidth="1"/>
    <col min="14341" max="14341" width="9.140625" style="191" customWidth="1"/>
    <col min="14342" max="14342" width="29.7109375" style="191" customWidth="1"/>
    <col min="14343" max="14343" width="16.140625" style="191" customWidth="1"/>
    <col min="14344" max="14344" width="0" style="191" hidden="1" customWidth="1"/>
    <col min="14345" max="14345" width="11.85546875" style="191" customWidth="1"/>
    <col min="14346" max="14346" width="14.42578125" style="191" customWidth="1"/>
    <col min="14347" max="14347" width="19.140625" style="191" customWidth="1"/>
    <col min="14348" max="14592" width="9.140625" style="191"/>
    <col min="14593" max="14593" width="3.42578125" style="191" customWidth="1"/>
    <col min="14594" max="14594" width="78" style="191" customWidth="1"/>
    <col min="14595" max="14595" width="22.28515625" style="191" customWidth="1"/>
    <col min="14596" max="14596" width="21.85546875" style="191" customWidth="1"/>
    <col min="14597" max="14597" width="9.140625" style="191" customWidth="1"/>
    <col min="14598" max="14598" width="29.7109375" style="191" customWidth="1"/>
    <col min="14599" max="14599" width="16.140625" style="191" customWidth="1"/>
    <col min="14600" max="14600" width="0" style="191" hidden="1" customWidth="1"/>
    <col min="14601" max="14601" width="11.85546875" style="191" customWidth="1"/>
    <col min="14602" max="14602" width="14.42578125" style="191" customWidth="1"/>
    <col min="14603" max="14603" width="19.140625" style="191" customWidth="1"/>
    <col min="14604" max="14848" width="9.140625" style="191"/>
    <col min="14849" max="14849" width="3.42578125" style="191" customWidth="1"/>
    <col min="14850" max="14850" width="78" style="191" customWidth="1"/>
    <col min="14851" max="14851" width="22.28515625" style="191" customWidth="1"/>
    <col min="14852" max="14852" width="21.85546875" style="191" customWidth="1"/>
    <col min="14853" max="14853" width="9.140625" style="191" customWidth="1"/>
    <col min="14854" max="14854" width="29.7109375" style="191" customWidth="1"/>
    <col min="14855" max="14855" width="16.140625" style="191" customWidth="1"/>
    <col min="14856" max="14856" width="0" style="191" hidden="1" customWidth="1"/>
    <col min="14857" max="14857" width="11.85546875" style="191" customWidth="1"/>
    <col min="14858" max="14858" width="14.42578125" style="191" customWidth="1"/>
    <col min="14859" max="14859" width="19.140625" style="191" customWidth="1"/>
    <col min="14860" max="15104" width="9.140625" style="191"/>
    <col min="15105" max="15105" width="3.42578125" style="191" customWidth="1"/>
    <col min="15106" max="15106" width="78" style="191" customWidth="1"/>
    <col min="15107" max="15107" width="22.28515625" style="191" customWidth="1"/>
    <col min="15108" max="15108" width="21.85546875" style="191" customWidth="1"/>
    <col min="15109" max="15109" width="9.140625" style="191" customWidth="1"/>
    <col min="15110" max="15110" width="29.7109375" style="191" customWidth="1"/>
    <col min="15111" max="15111" width="16.140625" style="191" customWidth="1"/>
    <col min="15112" max="15112" width="0" style="191" hidden="1" customWidth="1"/>
    <col min="15113" max="15113" width="11.85546875" style="191" customWidth="1"/>
    <col min="15114" max="15114" width="14.42578125" style="191" customWidth="1"/>
    <col min="15115" max="15115" width="19.140625" style="191" customWidth="1"/>
    <col min="15116" max="15360" width="9.140625" style="191"/>
    <col min="15361" max="15361" width="3.42578125" style="191" customWidth="1"/>
    <col min="15362" max="15362" width="78" style="191" customWidth="1"/>
    <col min="15363" max="15363" width="22.28515625" style="191" customWidth="1"/>
    <col min="15364" max="15364" width="21.85546875" style="191" customWidth="1"/>
    <col min="15365" max="15365" width="9.140625" style="191" customWidth="1"/>
    <col min="15366" max="15366" width="29.7109375" style="191" customWidth="1"/>
    <col min="15367" max="15367" width="16.140625" style="191" customWidth="1"/>
    <col min="15368" max="15368" width="0" style="191" hidden="1" customWidth="1"/>
    <col min="15369" max="15369" width="11.85546875" style="191" customWidth="1"/>
    <col min="15370" max="15370" width="14.42578125" style="191" customWidth="1"/>
    <col min="15371" max="15371" width="19.140625" style="191" customWidth="1"/>
    <col min="15372" max="15616" width="9.140625" style="191"/>
    <col min="15617" max="15617" width="3.42578125" style="191" customWidth="1"/>
    <col min="15618" max="15618" width="78" style="191" customWidth="1"/>
    <col min="15619" max="15619" width="22.28515625" style="191" customWidth="1"/>
    <col min="15620" max="15620" width="21.85546875" style="191" customWidth="1"/>
    <col min="15621" max="15621" width="9.140625" style="191" customWidth="1"/>
    <col min="15622" max="15622" width="29.7109375" style="191" customWidth="1"/>
    <col min="15623" max="15623" width="16.140625" style="191" customWidth="1"/>
    <col min="15624" max="15624" width="0" style="191" hidden="1" customWidth="1"/>
    <col min="15625" max="15625" width="11.85546875" style="191" customWidth="1"/>
    <col min="15626" max="15626" width="14.42578125" style="191" customWidth="1"/>
    <col min="15627" max="15627" width="19.140625" style="191" customWidth="1"/>
    <col min="15628" max="15872" width="9.140625" style="191"/>
    <col min="15873" max="15873" width="3.42578125" style="191" customWidth="1"/>
    <col min="15874" max="15874" width="78" style="191" customWidth="1"/>
    <col min="15875" max="15875" width="22.28515625" style="191" customWidth="1"/>
    <col min="15876" max="15876" width="21.85546875" style="191" customWidth="1"/>
    <col min="15877" max="15877" width="9.140625" style="191" customWidth="1"/>
    <col min="15878" max="15878" width="29.7109375" style="191" customWidth="1"/>
    <col min="15879" max="15879" width="16.140625" style="191" customWidth="1"/>
    <col min="15880" max="15880" width="0" style="191" hidden="1" customWidth="1"/>
    <col min="15881" max="15881" width="11.85546875" style="191" customWidth="1"/>
    <col min="15882" max="15882" width="14.42578125" style="191" customWidth="1"/>
    <col min="15883" max="15883" width="19.140625" style="191" customWidth="1"/>
    <col min="15884" max="16128" width="9.140625" style="191"/>
    <col min="16129" max="16129" width="3.42578125" style="191" customWidth="1"/>
    <col min="16130" max="16130" width="78" style="191" customWidth="1"/>
    <col min="16131" max="16131" width="22.28515625" style="191" customWidth="1"/>
    <col min="16132" max="16132" width="21.85546875" style="191" customWidth="1"/>
    <col min="16133" max="16133" width="9.140625" style="191" customWidth="1"/>
    <col min="16134" max="16134" width="29.7109375" style="191" customWidth="1"/>
    <col min="16135" max="16135" width="16.140625" style="191" customWidth="1"/>
    <col min="16136" max="16136" width="0" style="191" hidden="1" customWidth="1"/>
    <col min="16137" max="16137" width="11.85546875" style="191" customWidth="1"/>
    <col min="16138" max="16138" width="14.42578125" style="191" customWidth="1"/>
    <col min="16139" max="16139" width="19.140625" style="191" customWidth="1"/>
    <col min="16140" max="16384" width="9.140625" style="191"/>
  </cols>
  <sheetData>
    <row r="1" spans="2:11" s="37" customFormat="1" ht="15" customHeight="1" x14ac:dyDescent="0.2">
      <c r="B1" s="166"/>
      <c r="C1" s="164"/>
      <c r="D1" s="164"/>
      <c r="E1" s="165"/>
    </row>
    <row r="2" spans="2:11" s="37" customFormat="1" ht="15" customHeight="1" x14ac:dyDescent="0.2">
      <c r="B2" s="167" t="s">
        <v>87</v>
      </c>
      <c r="C2" s="168"/>
      <c r="D2" s="168"/>
      <c r="E2" s="32"/>
      <c r="F2" s="32"/>
    </row>
    <row r="3" spans="2:11" s="172" customFormat="1" x14ac:dyDescent="0.2">
      <c r="B3" s="169"/>
      <c r="C3" s="170"/>
      <c r="D3" s="171" t="s">
        <v>88</v>
      </c>
      <c r="F3" s="173"/>
      <c r="G3" s="173"/>
      <c r="H3" s="173"/>
    </row>
    <row r="4" spans="2:11" s="172" customFormat="1" ht="25.5" x14ac:dyDescent="0.2">
      <c r="B4" s="174"/>
      <c r="C4" s="175" t="s">
        <v>1</v>
      </c>
      <c r="D4" s="175" t="s">
        <v>1</v>
      </c>
      <c r="F4" s="173"/>
      <c r="G4" s="173"/>
      <c r="H4" s="173"/>
    </row>
    <row r="5" spans="2:11" s="172" customFormat="1" x14ac:dyDescent="0.2">
      <c r="B5" s="174"/>
      <c r="C5" s="176" t="s">
        <v>25</v>
      </c>
      <c r="D5" s="176" t="s">
        <v>26</v>
      </c>
      <c r="F5" s="173"/>
      <c r="G5" s="173"/>
      <c r="H5" s="173"/>
    </row>
    <row r="6" spans="2:11" s="172" customFormat="1" x14ac:dyDescent="0.2">
      <c r="B6" s="19" t="s">
        <v>89</v>
      </c>
      <c r="C6" s="177"/>
      <c r="D6" s="177"/>
      <c r="F6" s="173"/>
      <c r="G6" s="173"/>
      <c r="H6" s="173"/>
    </row>
    <row r="7" spans="2:11" s="172" customFormat="1" ht="15" customHeight="1" x14ac:dyDescent="0.2">
      <c r="B7" s="11" t="s">
        <v>90</v>
      </c>
      <c r="C7" s="178">
        <v>9607408.119999893</v>
      </c>
      <c r="D7" s="179">
        <v>4472956.3600000143</v>
      </c>
      <c r="F7" s="173"/>
      <c r="G7" s="173"/>
      <c r="H7" s="173"/>
      <c r="I7" s="180"/>
      <c r="J7" s="181"/>
      <c r="K7" s="181"/>
    </row>
    <row r="8" spans="2:11" s="172" customFormat="1" x14ac:dyDescent="0.2">
      <c r="B8" s="11" t="s">
        <v>91</v>
      </c>
      <c r="C8" s="182"/>
      <c r="D8" s="177"/>
      <c r="F8" s="173"/>
      <c r="G8" s="173"/>
      <c r="H8" s="173"/>
      <c r="I8" s="180"/>
      <c r="J8" s="181"/>
      <c r="K8" s="181"/>
    </row>
    <row r="9" spans="2:11" s="172" customFormat="1" x14ac:dyDescent="0.2">
      <c r="B9" s="8" t="s">
        <v>92</v>
      </c>
      <c r="C9" s="182">
        <v>6515940.3799999999</v>
      </c>
      <c r="D9" s="177">
        <v>6111197.4900000002</v>
      </c>
      <c r="F9" s="173"/>
      <c r="G9" s="173"/>
      <c r="H9" s="173"/>
      <c r="I9" s="180"/>
      <c r="J9" s="183"/>
      <c r="K9" s="183"/>
    </row>
    <row r="10" spans="2:11" s="172" customFormat="1" x14ac:dyDescent="0.2">
      <c r="B10" s="8" t="s">
        <v>93</v>
      </c>
      <c r="C10" s="182">
        <v>-2579.52</v>
      </c>
      <c r="D10" s="177">
        <v>-541.07000000000005</v>
      </c>
      <c r="F10" s="173"/>
      <c r="G10" s="173"/>
      <c r="H10" s="173"/>
      <c r="I10" s="180"/>
      <c r="J10" s="183"/>
      <c r="K10" s="183"/>
    </row>
    <row r="11" spans="2:11" s="172" customFormat="1" x14ac:dyDescent="0.2">
      <c r="B11" s="8" t="s">
        <v>94</v>
      </c>
      <c r="C11" s="182">
        <v>4751893.32</v>
      </c>
      <c r="D11" s="177">
        <v>-95518.84</v>
      </c>
      <c r="F11" s="173"/>
      <c r="G11" s="173"/>
      <c r="H11" s="173"/>
      <c r="I11" s="180"/>
      <c r="J11" s="183"/>
      <c r="K11" s="183"/>
    </row>
    <row r="12" spans="2:11" s="172" customFormat="1" x14ac:dyDescent="0.2">
      <c r="B12" s="8" t="s">
        <v>95</v>
      </c>
      <c r="C12" s="182">
        <v>2222214.85</v>
      </c>
      <c r="D12" s="177">
        <v>463859.11</v>
      </c>
      <c r="F12" s="173"/>
      <c r="G12" s="173"/>
      <c r="H12" s="173"/>
      <c r="I12" s="180"/>
      <c r="J12" s="184"/>
      <c r="K12" s="185"/>
    </row>
    <row r="13" spans="2:11" s="172" customFormat="1" x14ac:dyDescent="0.2">
      <c r="B13" s="8" t="s">
        <v>96</v>
      </c>
      <c r="C13" s="186">
        <v>156093.75</v>
      </c>
      <c r="D13" s="177">
        <v>156093.75</v>
      </c>
      <c r="F13" s="173"/>
      <c r="G13" s="173"/>
      <c r="H13" s="173"/>
      <c r="I13" s="180"/>
      <c r="J13" s="184"/>
      <c r="K13" s="187"/>
    </row>
    <row r="14" spans="2:11" s="172" customFormat="1" x14ac:dyDescent="0.2">
      <c r="B14" s="27" t="s">
        <v>97</v>
      </c>
      <c r="C14" s="182">
        <v>0</v>
      </c>
      <c r="D14" s="177">
        <v>0</v>
      </c>
      <c r="F14" s="173"/>
      <c r="G14" s="173"/>
      <c r="H14" s="173"/>
      <c r="I14" s="180"/>
      <c r="J14" s="188"/>
      <c r="K14" s="189"/>
    </row>
    <row r="15" spans="2:11" ht="20.25" customHeight="1" x14ac:dyDescent="0.2">
      <c r="B15" s="27" t="s">
        <v>98</v>
      </c>
      <c r="C15" s="182">
        <v>0</v>
      </c>
      <c r="D15" s="177">
        <v>0</v>
      </c>
      <c r="I15" s="180"/>
      <c r="J15" s="190"/>
      <c r="K15" s="187"/>
    </row>
    <row r="16" spans="2:11" ht="15" customHeight="1" x14ac:dyDescent="0.2">
      <c r="B16" s="19" t="s">
        <v>99</v>
      </c>
      <c r="C16" s="178">
        <v>23250970.899999894</v>
      </c>
      <c r="D16" s="179">
        <v>11108046.800000014</v>
      </c>
      <c r="I16" s="180"/>
      <c r="J16" s="190"/>
      <c r="K16" s="192"/>
    </row>
    <row r="17" spans="2:12" x14ac:dyDescent="0.2">
      <c r="B17" s="27" t="s">
        <v>100</v>
      </c>
      <c r="C17" s="193">
        <v>-92346759.680000007</v>
      </c>
      <c r="D17" s="194">
        <v>-43097296.770000003</v>
      </c>
      <c r="F17" s="195"/>
      <c r="G17" s="195"/>
      <c r="H17" s="181"/>
      <c r="I17" s="180"/>
      <c r="J17" s="196"/>
      <c r="K17" s="189"/>
    </row>
    <row r="18" spans="2:12" x14ac:dyDescent="0.2">
      <c r="B18" s="8" t="s">
        <v>101</v>
      </c>
      <c r="C18" s="182">
        <v>-13873351.77</v>
      </c>
      <c r="D18" s="177">
        <v>-4625381.75</v>
      </c>
      <c r="F18" s="195"/>
      <c r="G18" s="195"/>
      <c r="H18" s="181"/>
      <c r="I18" s="180"/>
      <c r="J18" s="196"/>
      <c r="K18" s="189"/>
    </row>
    <row r="19" spans="2:12" x14ac:dyDescent="0.2">
      <c r="B19" s="8" t="s">
        <v>102</v>
      </c>
      <c r="C19" s="182">
        <v>10018903.050000001</v>
      </c>
      <c r="D19" s="177">
        <v>4741231.04</v>
      </c>
      <c r="H19" s="181"/>
      <c r="I19" s="180"/>
      <c r="J19" s="196"/>
      <c r="K19" s="189"/>
    </row>
    <row r="20" spans="2:12" ht="25.5" x14ac:dyDescent="0.2">
      <c r="B20" s="27" t="s">
        <v>103</v>
      </c>
      <c r="C20" s="182">
        <v>20411762.300000001</v>
      </c>
      <c r="D20" s="177">
        <v>80819069.980000004</v>
      </c>
      <c r="H20" s="181"/>
      <c r="I20" s="180"/>
      <c r="J20" s="197"/>
      <c r="K20" s="189"/>
    </row>
    <row r="21" spans="2:12" x14ac:dyDescent="0.2">
      <c r="B21" s="8" t="s">
        <v>104</v>
      </c>
      <c r="C21" s="182">
        <v>994567.78</v>
      </c>
      <c r="D21" s="177">
        <v>-1870616.48</v>
      </c>
      <c r="H21" s="181"/>
      <c r="I21" s="180"/>
      <c r="J21" s="197"/>
      <c r="K21" s="189"/>
    </row>
    <row r="22" spans="2:12" s="199" customFormat="1" x14ac:dyDescent="0.2">
      <c r="B22" s="8" t="s">
        <v>105</v>
      </c>
      <c r="C22" s="182">
        <v>0</v>
      </c>
      <c r="D22" s="177">
        <v>0</v>
      </c>
      <c r="E22" s="172"/>
      <c r="F22" s="173"/>
      <c r="G22" s="173"/>
      <c r="H22" s="181"/>
      <c r="I22" s="180"/>
      <c r="J22" s="196"/>
      <c r="K22" s="189"/>
      <c r="L22" s="198"/>
    </row>
    <row r="23" spans="2:12" s="199" customFormat="1" x14ac:dyDescent="0.2">
      <c r="B23" s="8" t="s">
        <v>106</v>
      </c>
      <c r="C23" s="182">
        <v>240000</v>
      </c>
      <c r="D23" s="177">
        <v>0</v>
      </c>
      <c r="E23" s="172"/>
      <c r="F23" s="173"/>
      <c r="G23" s="173"/>
      <c r="H23" s="181"/>
      <c r="I23" s="180"/>
      <c r="J23" s="196"/>
      <c r="K23" s="189"/>
      <c r="L23" s="198"/>
    </row>
    <row r="24" spans="2:12" x14ac:dyDescent="0.2">
      <c r="B24" s="8" t="s">
        <v>107</v>
      </c>
      <c r="C24" s="200">
        <v>-1893618.47</v>
      </c>
      <c r="D24" s="194">
        <v>-9425257</v>
      </c>
      <c r="F24" s="195"/>
      <c r="G24" s="195"/>
      <c r="H24" s="181"/>
      <c r="I24" s="180"/>
      <c r="J24" s="201"/>
      <c r="K24" s="202"/>
    </row>
    <row r="25" spans="2:12" ht="15" customHeight="1" x14ac:dyDescent="0.2">
      <c r="B25" s="19" t="s">
        <v>108</v>
      </c>
      <c r="C25" s="203">
        <v>-53197525.89000012</v>
      </c>
      <c r="D25" s="204">
        <v>37649795.820000015</v>
      </c>
      <c r="H25" s="181"/>
      <c r="I25" s="180"/>
      <c r="J25" s="196"/>
      <c r="K25" s="189"/>
    </row>
    <row r="26" spans="2:12" ht="7.5" customHeight="1" x14ac:dyDescent="0.2">
      <c r="B26" s="8"/>
      <c r="C26" s="205"/>
      <c r="D26" s="206"/>
      <c r="H26" s="181"/>
      <c r="I26" s="180"/>
      <c r="J26" s="196"/>
      <c r="K26" s="189"/>
    </row>
    <row r="27" spans="2:12" ht="15" customHeight="1" x14ac:dyDescent="0.2">
      <c r="B27" s="19" t="s">
        <v>109</v>
      </c>
      <c r="C27" s="207"/>
      <c r="D27" s="208"/>
      <c r="H27" s="181"/>
      <c r="I27" s="180"/>
      <c r="J27" s="196"/>
      <c r="K27" s="189"/>
    </row>
    <row r="28" spans="2:12" ht="24.75" customHeight="1" x14ac:dyDescent="0.2">
      <c r="B28" s="27" t="s">
        <v>110</v>
      </c>
      <c r="C28" s="177">
        <v>4305279.26</v>
      </c>
      <c r="D28" s="177">
        <v>113262.98</v>
      </c>
      <c r="F28" s="181"/>
      <c r="G28" s="209"/>
      <c r="H28" s="181"/>
      <c r="I28" s="180"/>
      <c r="J28" s="196"/>
      <c r="K28" s="189"/>
    </row>
    <row r="29" spans="2:12" x14ac:dyDescent="0.2">
      <c r="B29" s="27" t="s">
        <v>111</v>
      </c>
      <c r="C29" s="177">
        <v>-7985542.8899999997</v>
      </c>
      <c r="D29" s="177">
        <v>-4117528.69</v>
      </c>
      <c r="F29" s="209"/>
      <c r="G29" s="209"/>
      <c r="H29" s="181"/>
      <c r="I29" s="180"/>
      <c r="J29" s="196"/>
      <c r="K29" s="210"/>
    </row>
    <row r="30" spans="2:12" s="199" customFormat="1" x14ac:dyDescent="0.2">
      <c r="B30" s="8" t="s">
        <v>112</v>
      </c>
      <c r="C30" s="177">
        <v>0</v>
      </c>
      <c r="D30" s="177">
        <v>0</v>
      </c>
      <c r="E30" s="172"/>
      <c r="F30" s="209"/>
      <c r="G30" s="209"/>
      <c r="H30" s="181"/>
      <c r="I30" s="180"/>
      <c r="J30" s="196"/>
      <c r="K30" s="185"/>
      <c r="L30" s="198"/>
    </row>
    <row r="31" spans="2:12" ht="13.5" customHeight="1" x14ac:dyDescent="0.2">
      <c r="B31" s="27" t="s">
        <v>113</v>
      </c>
      <c r="C31" s="177">
        <v>3425</v>
      </c>
      <c r="D31" s="177">
        <v>0</v>
      </c>
      <c r="F31" s="209"/>
      <c r="G31" s="209"/>
      <c r="H31" s="181"/>
      <c r="I31" s="180"/>
      <c r="J31" s="196"/>
      <c r="K31" s="185"/>
    </row>
    <row r="32" spans="2:12" ht="14.25" customHeight="1" x14ac:dyDescent="0.2">
      <c r="B32" s="27" t="s">
        <v>114</v>
      </c>
      <c r="C32" s="177">
        <v>-4058750</v>
      </c>
      <c r="D32" s="177">
        <v>-1841587.68</v>
      </c>
      <c r="F32" s="209"/>
      <c r="G32" s="209"/>
      <c r="H32" s="181"/>
      <c r="I32" s="180"/>
      <c r="J32" s="196"/>
      <c r="K32" s="189"/>
    </row>
    <row r="33" spans="2:12" s="199" customFormat="1" x14ac:dyDescent="0.2">
      <c r="B33" s="8" t="s">
        <v>115</v>
      </c>
      <c r="C33" s="177">
        <v>-2660884.2000000002</v>
      </c>
      <c r="D33" s="177">
        <v>0</v>
      </c>
      <c r="E33" s="172"/>
      <c r="F33" s="209"/>
      <c r="G33" s="209"/>
      <c r="H33" s="181"/>
      <c r="I33" s="180"/>
      <c r="J33" s="211"/>
      <c r="K33" s="185"/>
      <c r="L33" s="198"/>
    </row>
    <row r="34" spans="2:12" x14ac:dyDescent="0.2">
      <c r="B34" s="8" t="s">
        <v>51</v>
      </c>
      <c r="C34" s="177">
        <v>-1825250</v>
      </c>
      <c r="D34" s="177">
        <v>-810000</v>
      </c>
      <c r="F34" s="209"/>
      <c r="G34" s="209"/>
      <c r="H34" s="181"/>
      <c r="I34" s="180"/>
      <c r="J34" s="201"/>
      <c r="K34" s="210"/>
    </row>
    <row r="35" spans="2:12" x14ac:dyDescent="0.2">
      <c r="B35" s="8" t="s">
        <v>116</v>
      </c>
      <c r="C35" s="177">
        <v>2815250</v>
      </c>
      <c r="D35" s="177">
        <v>0</v>
      </c>
      <c r="F35" s="209"/>
      <c r="G35" s="209"/>
      <c r="H35" s="181"/>
      <c r="I35" s="180"/>
      <c r="J35" s="201"/>
      <c r="K35" s="210"/>
    </row>
    <row r="36" spans="2:12" s="199" customFormat="1" x14ac:dyDescent="0.2">
      <c r="B36" s="8" t="s">
        <v>117</v>
      </c>
      <c r="C36" s="177">
        <v>0</v>
      </c>
      <c r="D36" s="177">
        <v>0</v>
      </c>
      <c r="E36" s="172"/>
      <c r="F36" s="209"/>
      <c r="G36" s="209"/>
      <c r="H36" s="181"/>
      <c r="I36" s="180"/>
      <c r="J36" s="196"/>
      <c r="K36" s="185"/>
      <c r="L36" s="198"/>
    </row>
    <row r="37" spans="2:12" x14ac:dyDescent="0.2">
      <c r="B37" s="8" t="s">
        <v>118</v>
      </c>
      <c r="C37" s="177">
        <v>480477.96</v>
      </c>
      <c r="D37" s="177">
        <v>694907.87</v>
      </c>
      <c r="F37" s="209"/>
      <c r="G37" s="209"/>
      <c r="H37" s="181"/>
      <c r="I37" s="180"/>
      <c r="J37" s="190"/>
      <c r="K37" s="202"/>
    </row>
    <row r="38" spans="2:12" x14ac:dyDescent="0.2">
      <c r="B38" s="8" t="s">
        <v>119</v>
      </c>
      <c r="C38" s="177">
        <v>0</v>
      </c>
      <c r="D38" s="177">
        <v>0</v>
      </c>
      <c r="F38" s="209"/>
      <c r="G38" s="209"/>
      <c r="H38" s="181"/>
      <c r="I38" s="180"/>
      <c r="J38" s="190"/>
      <c r="K38" s="202"/>
    </row>
    <row r="39" spans="2:12" s="199" customFormat="1" x14ac:dyDescent="0.2">
      <c r="B39" s="8" t="s">
        <v>120</v>
      </c>
      <c r="C39" s="177">
        <v>0</v>
      </c>
      <c r="D39" s="177">
        <v>0</v>
      </c>
      <c r="E39" s="172"/>
      <c r="F39" s="209"/>
      <c r="G39" s="209"/>
      <c r="H39" s="181"/>
      <c r="I39" s="180"/>
      <c r="J39" s="190"/>
      <c r="K39" s="185"/>
      <c r="L39" s="198"/>
    </row>
    <row r="40" spans="2:12" ht="15" customHeight="1" x14ac:dyDescent="0.2">
      <c r="B40" s="19" t="s">
        <v>121</v>
      </c>
      <c r="C40" s="179">
        <v>-8925994.8699999992</v>
      </c>
      <c r="D40" s="179">
        <v>-5960945.5199999996</v>
      </c>
      <c r="F40" s="209"/>
      <c r="G40" s="209"/>
      <c r="H40" s="181"/>
      <c r="I40" s="180"/>
      <c r="J40" s="190"/>
      <c r="K40" s="212"/>
    </row>
    <row r="41" spans="2:12" ht="8.25" customHeight="1" x14ac:dyDescent="0.2">
      <c r="B41" s="8"/>
      <c r="C41" s="213"/>
      <c r="D41" s="213"/>
      <c r="F41" s="181"/>
      <c r="G41" s="209"/>
      <c r="H41" s="181"/>
      <c r="I41" s="180"/>
      <c r="J41" s="190"/>
      <c r="K41" s="185"/>
    </row>
    <row r="42" spans="2:12" ht="15" customHeight="1" x14ac:dyDescent="0.2">
      <c r="B42" s="19" t="s">
        <v>122</v>
      </c>
      <c r="C42" s="207"/>
      <c r="D42" s="208"/>
      <c r="F42" s="181"/>
      <c r="G42" s="209"/>
      <c r="H42" s="181"/>
      <c r="I42" s="180"/>
      <c r="J42" s="190"/>
      <c r="K42" s="202"/>
    </row>
    <row r="43" spans="2:12" x14ac:dyDescent="0.2">
      <c r="B43" s="8" t="s">
        <v>123</v>
      </c>
      <c r="C43" s="177">
        <v>0</v>
      </c>
      <c r="D43" s="177">
        <v>0</v>
      </c>
      <c r="F43" s="181"/>
      <c r="G43" s="209"/>
      <c r="H43" s="181"/>
      <c r="I43" s="180"/>
      <c r="J43" s="190"/>
      <c r="K43" s="202"/>
    </row>
    <row r="44" spans="2:12" x14ac:dyDescent="0.2">
      <c r="B44" s="8" t="s">
        <v>124</v>
      </c>
      <c r="C44" s="182">
        <v>-3833333.31</v>
      </c>
      <c r="D44" s="177">
        <v>-36733579.710000001</v>
      </c>
      <c r="F44" s="181"/>
      <c r="G44" s="209"/>
      <c r="H44" s="181"/>
      <c r="I44" s="180"/>
      <c r="J44" s="190"/>
      <c r="K44" s="185"/>
    </row>
    <row r="45" spans="2:12" x14ac:dyDescent="0.2">
      <c r="B45" s="8" t="s">
        <v>125</v>
      </c>
      <c r="C45" s="182">
        <v>-3552931.33</v>
      </c>
      <c r="D45" s="177">
        <v>-3696646.8</v>
      </c>
      <c r="F45" s="181"/>
      <c r="G45" s="209"/>
      <c r="H45" s="181"/>
      <c r="I45" s="180"/>
      <c r="J45" s="190"/>
      <c r="K45" s="185"/>
    </row>
    <row r="46" spans="2:12" x14ac:dyDescent="0.2">
      <c r="B46" s="8" t="s">
        <v>126</v>
      </c>
      <c r="C46" s="177">
        <v>-321224.37</v>
      </c>
      <c r="D46" s="177">
        <v>-599389.03</v>
      </c>
      <c r="F46" s="181"/>
      <c r="G46" s="209"/>
      <c r="H46" s="181"/>
      <c r="I46" s="180"/>
      <c r="J46" s="190"/>
      <c r="K46" s="185"/>
    </row>
    <row r="47" spans="2:12" s="199" customFormat="1" x14ac:dyDescent="0.2">
      <c r="B47" s="8" t="s">
        <v>127</v>
      </c>
      <c r="C47" s="177">
        <v>-1844.94</v>
      </c>
      <c r="D47" s="177">
        <v>-15958.87</v>
      </c>
      <c r="E47" s="172"/>
      <c r="F47" s="181"/>
      <c r="G47" s="209"/>
      <c r="H47" s="181"/>
      <c r="I47" s="180"/>
      <c r="J47" s="190"/>
      <c r="K47" s="185"/>
      <c r="L47" s="198"/>
    </row>
    <row r="48" spans="2:12" s="199" customFormat="1" x14ac:dyDescent="0.2">
      <c r="B48" s="8" t="s">
        <v>128</v>
      </c>
      <c r="C48" s="177">
        <v>0</v>
      </c>
      <c r="D48" s="177">
        <v>0</v>
      </c>
      <c r="E48" s="172"/>
      <c r="F48" s="181"/>
      <c r="G48" s="209"/>
      <c r="H48" s="181"/>
      <c r="I48" s="180"/>
      <c r="J48" s="190"/>
      <c r="K48" s="202"/>
      <c r="L48" s="198"/>
    </row>
    <row r="49" spans="2:12" ht="16.5" customHeight="1" x14ac:dyDescent="0.2">
      <c r="B49" s="19" t="s">
        <v>129</v>
      </c>
      <c r="C49" s="179">
        <v>-7709333.9500000011</v>
      </c>
      <c r="D49" s="179">
        <v>-41045574.409999996</v>
      </c>
      <c r="F49" s="181"/>
      <c r="G49" s="209"/>
      <c r="H49" s="181"/>
      <c r="I49" s="180"/>
      <c r="J49" s="190"/>
      <c r="K49" s="202"/>
    </row>
    <row r="50" spans="2:12" ht="15" customHeight="1" x14ac:dyDescent="0.2">
      <c r="B50" s="11" t="s">
        <v>130</v>
      </c>
      <c r="C50" s="179">
        <v>-69832854.710000113</v>
      </c>
      <c r="D50" s="179">
        <v>-9356724.1099999808</v>
      </c>
      <c r="F50" s="181"/>
      <c r="G50" s="209"/>
      <c r="H50" s="181"/>
      <c r="I50" s="180"/>
      <c r="J50" s="214"/>
      <c r="K50" s="210"/>
    </row>
    <row r="51" spans="2:12" x14ac:dyDescent="0.2">
      <c r="B51" s="8" t="s">
        <v>131</v>
      </c>
      <c r="C51" s="182">
        <v>2579.52</v>
      </c>
      <c r="D51" s="177">
        <v>181.51</v>
      </c>
      <c r="F51" s="181"/>
      <c r="G51" s="209"/>
      <c r="H51" s="181"/>
      <c r="I51" s="180"/>
      <c r="J51" s="201"/>
      <c r="K51" s="185"/>
    </row>
    <row r="52" spans="2:12" ht="15" customHeight="1" x14ac:dyDescent="0.2">
      <c r="B52" s="19" t="s">
        <v>132</v>
      </c>
      <c r="C52" s="215">
        <v>71116102.579999998</v>
      </c>
      <c r="D52" s="216">
        <v>49645210.979999997</v>
      </c>
      <c r="F52" s="181"/>
      <c r="G52" s="209"/>
      <c r="H52" s="181"/>
      <c r="I52" s="180"/>
      <c r="J52" s="196"/>
      <c r="K52" s="202"/>
    </row>
    <row r="53" spans="2:12" ht="15" customHeight="1" x14ac:dyDescent="0.2">
      <c r="B53" s="19" t="s">
        <v>133</v>
      </c>
      <c r="C53" s="204">
        <v>1285827.3899999997</v>
      </c>
      <c r="D53" s="217">
        <v>40288668.380000003</v>
      </c>
      <c r="E53" s="173"/>
      <c r="F53" s="181"/>
      <c r="G53" s="209"/>
      <c r="H53" s="181"/>
      <c r="I53" s="180"/>
      <c r="J53" s="218"/>
      <c r="K53" s="202"/>
    </row>
    <row r="54" spans="2:12" x14ac:dyDescent="0.2">
      <c r="B54" s="219"/>
      <c r="C54" s="220"/>
      <c r="D54" s="220"/>
      <c r="F54" s="181"/>
      <c r="G54" s="209"/>
      <c r="H54" s="181"/>
      <c r="I54" s="180"/>
      <c r="J54" s="196"/>
      <c r="K54" s="202"/>
    </row>
    <row r="55" spans="2:12" x14ac:dyDescent="0.2">
      <c r="B55" s="221"/>
      <c r="D55" s="223"/>
      <c r="I55" s="180"/>
      <c r="J55" s="196"/>
      <c r="K55" s="202"/>
    </row>
    <row r="56" spans="2:12" s="233" customFormat="1" x14ac:dyDescent="0.2">
      <c r="B56" s="224"/>
      <c r="C56" s="225"/>
      <c r="D56" s="226"/>
      <c r="E56" s="227"/>
      <c r="F56" s="228"/>
      <c r="G56" s="228"/>
      <c r="H56" s="228"/>
      <c r="I56" s="229"/>
      <c r="J56" s="230"/>
      <c r="K56" s="231"/>
      <c r="L56" s="232"/>
    </row>
    <row r="57" spans="2:12" s="233" customFormat="1" x14ac:dyDescent="0.2">
      <c r="B57" s="224"/>
      <c r="C57" s="225"/>
      <c r="D57" s="226"/>
      <c r="E57" s="227"/>
      <c r="F57" s="228"/>
      <c r="G57" s="228"/>
      <c r="H57" s="228"/>
      <c r="I57" s="229"/>
      <c r="J57" s="230"/>
      <c r="K57" s="231"/>
      <c r="L57" s="232"/>
    </row>
    <row r="58" spans="2:12" x14ac:dyDescent="0.2">
      <c r="C58" s="234"/>
      <c r="D58" s="235"/>
      <c r="I58" s="180"/>
      <c r="J58" s="196"/>
      <c r="K58" s="185"/>
    </row>
    <row r="59" spans="2:12" x14ac:dyDescent="0.2">
      <c r="C59" s="234"/>
      <c r="D59" s="234"/>
      <c r="I59" s="180"/>
      <c r="J59" s="214"/>
      <c r="K59" s="210"/>
    </row>
    <row r="60" spans="2:12" x14ac:dyDescent="0.2">
      <c r="I60" s="180"/>
      <c r="J60" s="196"/>
      <c r="K60" s="185"/>
    </row>
    <row r="61" spans="2:12" x14ac:dyDescent="0.2">
      <c r="I61" s="180"/>
      <c r="J61" s="201"/>
      <c r="K61" s="185"/>
    </row>
    <row r="62" spans="2:12" x14ac:dyDescent="0.2">
      <c r="I62" s="180"/>
      <c r="J62" s="196"/>
      <c r="K62" s="185"/>
    </row>
    <row r="63" spans="2:12" s="172" customFormat="1" x14ac:dyDescent="0.2">
      <c r="B63" s="222"/>
      <c r="C63" s="222"/>
      <c r="D63" s="222"/>
      <c r="F63" s="173"/>
      <c r="G63" s="173"/>
      <c r="H63" s="173"/>
      <c r="I63" s="180"/>
      <c r="J63" s="209"/>
      <c r="K63" s="185"/>
    </row>
    <row r="64" spans="2:12" s="172" customFormat="1" x14ac:dyDescent="0.2">
      <c r="B64" s="222"/>
      <c r="C64" s="222"/>
      <c r="D64" s="222"/>
      <c r="F64" s="173"/>
      <c r="G64" s="173"/>
      <c r="H64" s="173"/>
      <c r="I64" s="180"/>
      <c r="J64" s="196"/>
      <c r="K64" s="185"/>
    </row>
    <row r="65" spans="2:11" s="172" customFormat="1" x14ac:dyDescent="0.2">
      <c r="B65" s="222"/>
      <c r="C65" s="222"/>
      <c r="D65" s="222"/>
      <c r="F65" s="173"/>
      <c r="G65" s="173"/>
      <c r="H65" s="173"/>
      <c r="I65" s="180"/>
      <c r="J65" s="214"/>
      <c r="K65" s="202"/>
    </row>
    <row r="66" spans="2:11" s="172" customFormat="1" x14ac:dyDescent="0.2">
      <c r="B66" s="222"/>
      <c r="C66" s="222"/>
      <c r="D66" s="222"/>
      <c r="F66" s="173"/>
      <c r="G66" s="173"/>
      <c r="H66" s="173"/>
      <c r="I66" s="180"/>
      <c r="J66" s="236"/>
      <c r="K66" s="202"/>
    </row>
    <row r="67" spans="2:11" s="172" customFormat="1" x14ac:dyDescent="0.2">
      <c r="B67" s="222"/>
      <c r="C67" s="222"/>
      <c r="D67" s="222"/>
      <c r="F67" s="173"/>
      <c r="G67" s="173"/>
      <c r="H67" s="173"/>
      <c r="I67" s="180"/>
      <c r="J67" s="237"/>
      <c r="K67" s="238"/>
    </row>
    <row r="68" spans="2:11" s="172" customFormat="1" x14ac:dyDescent="0.2">
      <c r="B68" s="222"/>
      <c r="C68" s="222"/>
      <c r="D68" s="222"/>
      <c r="F68" s="173"/>
      <c r="G68" s="173"/>
      <c r="H68" s="173"/>
      <c r="I68" s="180"/>
      <c r="J68" s="209"/>
      <c r="K68" s="181"/>
    </row>
    <row r="69" spans="2:11" s="172" customFormat="1" x14ac:dyDescent="0.2">
      <c r="B69" s="222"/>
      <c r="C69" s="222"/>
      <c r="D69" s="222"/>
      <c r="F69" s="173"/>
      <c r="G69" s="173"/>
      <c r="H69" s="173"/>
      <c r="I69" s="180"/>
      <c r="J69" s="239"/>
      <c r="K69" s="181"/>
    </row>
    <row r="70" spans="2:11" s="172" customFormat="1" x14ac:dyDescent="0.2">
      <c r="B70" s="222"/>
      <c r="C70" s="222"/>
      <c r="D70" s="222"/>
      <c r="F70" s="173"/>
      <c r="G70" s="173"/>
      <c r="H70" s="173"/>
      <c r="I70" s="180"/>
      <c r="J70" s="240"/>
      <c r="K70" s="181"/>
    </row>
    <row r="71" spans="2:11" s="172" customFormat="1" x14ac:dyDescent="0.2">
      <c r="B71" s="222"/>
      <c r="C71" s="222"/>
      <c r="D71" s="222"/>
      <c r="F71" s="173"/>
      <c r="G71" s="173"/>
      <c r="H71" s="173"/>
      <c r="I71" s="180"/>
      <c r="J71" s="209"/>
      <c r="K71" s="181"/>
    </row>
    <row r="72" spans="2:11" s="172" customFormat="1" x14ac:dyDescent="0.2">
      <c r="B72" s="222"/>
      <c r="C72" s="222"/>
      <c r="D72" s="222"/>
      <c r="F72" s="173"/>
      <c r="G72" s="173"/>
      <c r="H72" s="173"/>
      <c r="I72" s="180"/>
      <c r="J72" s="181"/>
      <c r="K72" s="181"/>
    </row>
    <row r="73" spans="2:11" s="172" customFormat="1" x14ac:dyDescent="0.2">
      <c r="B73" s="222"/>
      <c r="C73" s="222"/>
      <c r="D73" s="222"/>
      <c r="F73" s="173"/>
      <c r="G73" s="173"/>
      <c r="H73" s="173"/>
      <c r="I73" s="180"/>
      <c r="J73" s="209"/>
      <c r="K73" s="181"/>
    </row>
    <row r="74" spans="2:11" s="172" customFormat="1" x14ac:dyDescent="0.2">
      <c r="B74" s="222"/>
      <c r="C74" s="222"/>
      <c r="D74" s="222"/>
      <c r="F74" s="173"/>
      <c r="G74" s="173"/>
      <c r="H74" s="173"/>
      <c r="I74" s="180"/>
    </row>
    <row r="75" spans="2:11" s="172" customFormat="1" x14ac:dyDescent="0.2">
      <c r="B75" s="222"/>
      <c r="C75" s="222"/>
      <c r="D75" s="222"/>
      <c r="F75" s="173"/>
      <c r="G75" s="173"/>
      <c r="H75" s="173"/>
      <c r="I75" s="180"/>
    </row>
  </sheetData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&amp;C&amp;"Arial,Kursywa"&amp;8&amp;F /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V62"/>
  <sheetViews>
    <sheetView showGridLines="0" topLeftCell="B1" zoomScaleNormal="100" zoomScaleSheetLayoutView="80" workbookViewId="0">
      <selection activeCell="D40" sqref="D40"/>
    </sheetView>
  </sheetViews>
  <sheetFormatPr defaultRowHeight="12.75" x14ac:dyDescent="0.2"/>
  <cols>
    <col min="1" max="1" width="9.140625" style="66"/>
    <col min="2" max="2" width="52.85546875" style="1" customWidth="1"/>
    <col min="3" max="3" width="2" style="41" customWidth="1"/>
    <col min="4" max="4" width="18.5703125" style="1" customWidth="1"/>
    <col min="5" max="5" width="18.85546875" style="1" customWidth="1"/>
    <col min="6" max="6" width="19.85546875" style="3" customWidth="1"/>
    <col min="7" max="7" width="20" style="3" customWidth="1"/>
    <col min="8" max="9" width="17.5703125" style="42" customWidth="1"/>
    <col min="10" max="10" width="18.42578125" style="42" customWidth="1"/>
    <col min="11" max="11" width="17.5703125" style="42" customWidth="1"/>
    <col min="12" max="13" width="9.140625" style="42"/>
    <col min="14" max="14" width="20.42578125" style="43" customWidth="1"/>
    <col min="15" max="257" width="9.140625" style="42"/>
    <col min="258" max="258" width="52.85546875" style="42" customWidth="1"/>
    <col min="259" max="259" width="2" style="42" customWidth="1"/>
    <col min="260" max="260" width="18.5703125" style="42" customWidth="1"/>
    <col min="261" max="261" width="18.85546875" style="42" customWidth="1"/>
    <col min="262" max="262" width="19.85546875" style="42" customWidth="1"/>
    <col min="263" max="263" width="20" style="42" customWidth="1"/>
    <col min="264" max="265" width="17.5703125" style="42" customWidth="1"/>
    <col min="266" max="266" width="18.42578125" style="42" customWidth="1"/>
    <col min="267" max="267" width="17.5703125" style="42" customWidth="1"/>
    <col min="268" max="269" width="9.140625" style="42"/>
    <col min="270" max="270" width="20.42578125" style="42" customWidth="1"/>
    <col min="271" max="513" width="9.140625" style="42"/>
    <col min="514" max="514" width="52.85546875" style="42" customWidth="1"/>
    <col min="515" max="515" width="2" style="42" customWidth="1"/>
    <col min="516" max="516" width="18.5703125" style="42" customWidth="1"/>
    <col min="517" max="517" width="18.85546875" style="42" customWidth="1"/>
    <col min="518" max="518" width="19.85546875" style="42" customWidth="1"/>
    <col min="519" max="519" width="20" style="42" customWidth="1"/>
    <col min="520" max="521" width="17.5703125" style="42" customWidth="1"/>
    <col min="522" max="522" width="18.42578125" style="42" customWidth="1"/>
    <col min="523" max="523" width="17.5703125" style="42" customWidth="1"/>
    <col min="524" max="525" width="9.140625" style="42"/>
    <col min="526" max="526" width="20.42578125" style="42" customWidth="1"/>
    <col min="527" max="769" width="9.140625" style="42"/>
    <col min="770" max="770" width="52.85546875" style="42" customWidth="1"/>
    <col min="771" max="771" width="2" style="42" customWidth="1"/>
    <col min="772" max="772" width="18.5703125" style="42" customWidth="1"/>
    <col min="773" max="773" width="18.85546875" style="42" customWidth="1"/>
    <col min="774" max="774" width="19.85546875" style="42" customWidth="1"/>
    <col min="775" max="775" width="20" style="42" customWidth="1"/>
    <col min="776" max="777" width="17.5703125" style="42" customWidth="1"/>
    <col min="778" max="778" width="18.42578125" style="42" customWidth="1"/>
    <col min="779" max="779" width="17.5703125" style="42" customWidth="1"/>
    <col min="780" max="781" width="9.140625" style="42"/>
    <col min="782" max="782" width="20.42578125" style="42" customWidth="1"/>
    <col min="783" max="1025" width="9.140625" style="42"/>
    <col min="1026" max="1026" width="52.85546875" style="42" customWidth="1"/>
    <col min="1027" max="1027" width="2" style="42" customWidth="1"/>
    <col min="1028" max="1028" width="18.5703125" style="42" customWidth="1"/>
    <col min="1029" max="1029" width="18.85546875" style="42" customWidth="1"/>
    <col min="1030" max="1030" width="19.85546875" style="42" customWidth="1"/>
    <col min="1031" max="1031" width="20" style="42" customWidth="1"/>
    <col min="1032" max="1033" width="17.5703125" style="42" customWidth="1"/>
    <col min="1034" max="1034" width="18.42578125" style="42" customWidth="1"/>
    <col min="1035" max="1035" width="17.5703125" style="42" customWidth="1"/>
    <col min="1036" max="1037" width="9.140625" style="42"/>
    <col min="1038" max="1038" width="20.42578125" style="42" customWidth="1"/>
    <col min="1039" max="1281" width="9.140625" style="42"/>
    <col min="1282" max="1282" width="52.85546875" style="42" customWidth="1"/>
    <col min="1283" max="1283" width="2" style="42" customWidth="1"/>
    <col min="1284" max="1284" width="18.5703125" style="42" customWidth="1"/>
    <col min="1285" max="1285" width="18.85546875" style="42" customWidth="1"/>
    <col min="1286" max="1286" width="19.85546875" style="42" customWidth="1"/>
    <col min="1287" max="1287" width="20" style="42" customWidth="1"/>
    <col min="1288" max="1289" width="17.5703125" style="42" customWidth="1"/>
    <col min="1290" max="1290" width="18.42578125" style="42" customWidth="1"/>
    <col min="1291" max="1291" width="17.5703125" style="42" customWidth="1"/>
    <col min="1292" max="1293" width="9.140625" style="42"/>
    <col min="1294" max="1294" width="20.42578125" style="42" customWidth="1"/>
    <col min="1295" max="1537" width="9.140625" style="42"/>
    <col min="1538" max="1538" width="52.85546875" style="42" customWidth="1"/>
    <col min="1539" max="1539" width="2" style="42" customWidth="1"/>
    <col min="1540" max="1540" width="18.5703125" style="42" customWidth="1"/>
    <col min="1541" max="1541" width="18.85546875" style="42" customWidth="1"/>
    <col min="1542" max="1542" width="19.85546875" style="42" customWidth="1"/>
    <col min="1543" max="1543" width="20" style="42" customWidth="1"/>
    <col min="1544" max="1545" width="17.5703125" style="42" customWidth="1"/>
    <col min="1546" max="1546" width="18.42578125" style="42" customWidth="1"/>
    <col min="1547" max="1547" width="17.5703125" style="42" customWidth="1"/>
    <col min="1548" max="1549" width="9.140625" style="42"/>
    <col min="1550" max="1550" width="20.42578125" style="42" customWidth="1"/>
    <col min="1551" max="1793" width="9.140625" style="42"/>
    <col min="1794" max="1794" width="52.85546875" style="42" customWidth="1"/>
    <col min="1795" max="1795" width="2" style="42" customWidth="1"/>
    <col min="1796" max="1796" width="18.5703125" style="42" customWidth="1"/>
    <col min="1797" max="1797" width="18.85546875" style="42" customWidth="1"/>
    <col min="1798" max="1798" width="19.85546875" style="42" customWidth="1"/>
    <col min="1799" max="1799" width="20" style="42" customWidth="1"/>
    <col min="1800" max="1801" width="17.5703125" style="42" customWidth="1"/>
    <col min="1802" max="1802" width="18.42578125" style="42" customWidth="1"/>
    <col min="1803" max="1803" width="17.5703125" style="42" customWidth="1"/>
    <col min="1804" max="1805" width="9.140625" style="42"/>
    <col min="1806" max="1806" width="20.42578125" style="42" customWidth="1"/>
    <col min="1807" max="2049" width="9.140625" style="42"/>
    <col min="2050" max="2050" width="52.85546875" style="42" customWidth="1"/>
    <col min="2051" max="2051" width="2" style="42" customWidth="1"/>
    <col min="2052" max="2052" width="18.5703125" style="42" customWidth="1"/>
    <col min="2053" max="2053" width="18.85546875" style="42" customWidth="1"/>
    <col min="2054" max="2054" width="19.85546875" style="42" customWidth="1"/>
    <col min="2055" max="2055" width="20" style="42" customWidth="1"/>
    <col min="2056" max="2057" width="17.5703125" style="42" customWidth="1"/>
    <col min="2058" max="2058" width="18.42578125" style="42" customWidth="1"/>
    <col min="2059" max="2059" width="17.5703125" style="42" customWidth="1"/>
    <col min="2060" max="2061" width="9.140625" style="42"/>
    <col min="2062" max="2062" width="20.42578125" style="42" customWidth="1"/>
    <col min="2063" max="2305" width="9.140625" style="42"/>
    <col min="2306" max="2306" width="52.85546875" style="42" customWidth="1"/>
    <col min="2307" max="2307" width="2" style="42" customWidth="1"/>
    <col min="2308" max="2308" width="18.5703125" style="42" customWidth="1"/>
    <col min="2309" max="2309" width="18.85546875" style="42" customWidth="1"/>
    <col min="2310" max="2310" width="19.85546875" style="42" customWidth="1"/>
    <col min="2311" max="2311" width="20" style="42" customWidth="1"/>
    <col min="2312" max="2313" width="17.5703125" style="42" customWidth="1"/>
    <col min="2314" max="2314" width="18.42578125" style="42" customWidth="1"/>
    <col min="2315" max="2315" width="17.5703125" style="42" customWidth="1"/>
    <col min="2316" max="2317" width="9.140625" style="42"/>
    <col min="2318" max="2318" width="20.42578125" style="42" customWidth="1"/>
    <col min="2319" max="2561" width="9.140625" style="42"/>
    <col min="2562" max="2562" width="52.85546875" style="42" customWidth="1"/>
    <col min="2563" max="2563" width="2" style="42" customWidth="1"/>
    <col min="2564" max="2564" width="18.5703125" style="42" customWidth="1"/>
    <col min="2565" max="2565" width="18.85546875" style="42" customWidth="1"/>
    <col min="2566" max="2566" width="19.85546875" style="42" customWidth="1"/>
    <col min="2567" max="2567" width="20" style="42" customWidth="1"/>
    <col min="2568" max="2569" width="17.5703125" style="42" customWidth="1"/>
    <col min="2570" max="2570" width="18.42578125" style="42" customWidth="1"/>
    <col min="2571" max="2571" width="17.5703125" style="42" customWidth="1"/>
    <col min="2572" max="2573" width="9.140625" style="42"/>
    <col min="2574" max="2574" width="20.42578125" style="42" customWidth="1"/>
    <col min="2575" max="2817" width="9.140625" style="42"/>
    <col min="2818" max="2818" width="52.85546875" style="42" customWidth="1"/>
    <col min="2819" max="2819" width="2" style="42" customWidth="1"/>
    <col min="2820" max="2820" width="18.5703125" style="42" customWidth="1"/>
    <col min="2821" max="2821" width="18.85546875" style="42" customWidth="1"/>
    <col min="2822" max="2822" width="19.85546875" style="42" customWidth="1"/>
    <col min="2823" max="2823" width="20" style="42" customWidth="1"/>
    <col min="2824" max="2825" width="17.5703125" style="42" customWidth="1"/>
    <col min="2826" max="2826" width="18.42578125" style="42" customWidth="1"/>
    <col min="2827" max="2827" width="17.5703125" style="42" customWidth="1"/>
    <col min="2828" max="2829" width="9.140625" style="42"/>
    <col min="2830" max="2830" width="20.42578125" style="42" customWidth="1"/>
    <col min="2831" max="3073" width="9.140625" style="42"/>
    <col min="3074" max="3074" width="52.85546875" style="42" customWidth="1"/>
    <col min="3075" max="3075" width="2" style="42" customWidth="1"/>
    <col min="3076" max="3076" width="18.5703125" style="42" customWidth="1"/>
    <col min="3077" max="3077" width="18.85546875" style="42" customWidth="1"/>
    <col min="3078" max="3078" width="19.85546875" style="42" customWidth="1"/>
    <col min="3079" max="3079" width="20" style="42" customWidth="1"/>
    <col min="3080" max="3081" width="17.5703125" style="42" customWidth="1"/>
    <col min="3082" max="3082" width="18.42578125" style="42" customWidth="1"/>
    <col min="3083" max="3083" width="17.5703125" style="42" customWidth="1"/>
    <col min="3084" max="3085" width="9.140625" style="42"/>
    <col min="3086" max="3086" width="20.42578125" style="42" customWidth="1"/>
    <col min="3087" max="3329" width="9.140625" style="42"/>
    <col min="3330" max="3330" width="52.85546875" style="42" customWidth="1"/>
    <col min="3331" max="3331" width="2" style="42" customWidth="1"/>
    <col min="3332" max="3332" width="18.5703125" style="42" customWidth="1"/>
    <col min="3333" max="3333" width="18.85546875" style="42" customWidth="1"/>
    <col min="3334" max="3334" width="19.85546875" style="42" customWidth="1"/>
    <col min="3335" max="3335" width="20" style="42" customWidth="1"/>
    <col min="3336" max="3337" width="17.5703125" style="42" customWidth="1"/>
    <col min="3338" max="3338" width="18.42578125" style="42" customWidth="1"/>
    <col min="3339" max="3339" width="17.5703125" style="42" customWidth="1"/>
    <col min="3340" max="3341" width="9.140625" style="42"/>
    <col min="3342" max="3342" width="20.42578125" style="42" customWidth="1"/>
    <col min="3343" max="3585" width="9.140625" style="42"/>
    <col min="3586" max="3586" width="52.85546875" style="42" customWidth="1"/>
    <col min="3587" max="3587" width="2" style="42" customWidth="1"/>
    <col min="3588" max="3588" width="18.5703125" style="42" customWidth="1"/>
    <col min="3589" max="3589" width="18.85546875" style="42" customWidth="1"/>
    <col min="3590" max="3590" width="19.85546875" style="42" customWidth="1"/>
    <col min="3591" max="3591" width="20" style="42" customWidth="1"/>
    <col min="3592" max="3593" width="17.5703125" style="42" customWidth="1"/>
    <col min="3594" max="3594" width="18.42578125" style="42" customWidth="1"/>
    <col min="3595" max="3595" width="17.5703125" style="42" customWidth="1"/>
    <col min="3596" max="3597" width="9.140625" style="42"/>
    <col min="3598" max="3598" width="20.42578125" style="42" customWidth="1"/>
    <col min="3599" max="3841" width="9.140625" style="42"/>
    <col min="3842" max="3842" width="52.85546875" style="42" customWidth="1"/>
    <col min="3843" max="3843" width="2" style="42" customWidth="1"/>
    <col min="3844" max="3844" width="18.5703125" style="42" customWidth="1"/>
    <col min="3845" max="3845" width="18.85546875" style="42" customWidth="1"/>
    <col min="3846" max="3846" width="19.85546875" style="42" customWidth="1"/>
    <col min="3847" max="3847" width="20" style="42" customWidth="1"/>
    <col min="3848" max="3849" width="17.5703125" style="42" customWidth="1"/>
    <col min="3850" max="3850" width="18.42578125" style="42" customWidth="1"/>
    <col min="3851" max="3851" width="17.5703125" style="42" customWidth="1"/>
    <col min="3852" max="3853" width="9.140625" style="42"/>
    <col min="3854" max="3854" width="20.42578125" style="42" customWidth="1"/>
    <col min="3855" max="4097" width="9.140625" style="42"/>
    <col min="4098" max="4098" width="52.85546875" style="42" customWidth="1"/>
    <col min="4099" max="4099" width="2" style="42" customWidth="1"/>
    <col min="4100" max="4100" width="18.5703125" style="42" customWidth="1"/>
    <col min="4101" max="4101" width="18.85546875" style="42" customWidth="1"/>
    <col min="4102" max="4102" width="19.85546875" style="42" customWidth="1"/>
    <col min="4103" max="4103" width="20" style="42" customWidth="1"/>
    <col min="4104" max="4105" width="17.5703125" style="42" customWidth="1"/>
    <col min="4106" max="4106" width="18.42578125" style="42" customWidth="1"/>
    <col min="4107" max="4107" width="17.5703125" style="42" customWidth="1"/>
    <col min="4108" max="4109" width="9.140625" style="42"/>
    <col min="4110" max="4110" width="20.42578125" style="42" customWidth="1"/>
    <col min="4111" max="4353" width="9.140625" style="42"/>
    <col min="4354" max="4354" width="52.85546875" style="42" customWidth="1"/>
    <col min="4355" max="4355" width="2" style="42" customWidth="1"/>
    <col min="4356" max="4356" width="18.5703125" style="42" customWidth="1"/>
    <col min="4357" max="4357" width="18.85546875" style="42" customWidth="1"/>
    <col min="4358" max="4358" width="19.85546875" style="42" customWidth="1"/>
    <col min="4359" max="4359" width="20" style="42" customWidth="1"/>
    <col min="4360" max="4361" width="17.5703125" style="42" customWidth="1"/>
    <col min="4362" max="4362" width="18.42578125" style="42" customWidth="1"/>
    <col min="4363" max="4363" width="17.5703125" style="42" customWidth="1"/>
    <col min="4364" max="4365" width="9.140625" style="42"/>
    <col min="4366" max="4366" width="20.42578125" style="42" customWidth="1"/>
    <col min="4367" max="4609" width="9.140625" style="42"/>
    <col min="4610" max="4610" width="52.85546875" style="42" customWidth="1"/>
    <col min="4611" max="4611" width="2" style="42" customWidth="1"/>
    <col min="4612" max="4612" width="18.5703125" style="42" customWidth="1"/>
    <col min="4613" max="4613" width="18.85546875" style="42" customWidth="1"/>
    <col min="4614" max="4614" width="19.85546875" style="42" customWidth="1"/>
    <col min="4615" max="4615" width="20" style="42" customWidth="1"/>
    <col min="4616" max="4617" width="17.5703125" style="42" customWidth="1"/>
    <col min="4618" max="4618" width="18.42578125" style="42" customWidth="1"/>
    <col min="4619" max="4619" width="17.5703125" style="42" customWidth="1"/>
    <col min="4620" max="4621" width="9.140625" style="42"/>
    <col min="4622" max="4622" width="20.42578125" style="42" customWidth="1"/>
    <col min="4623" max="4865" width="9.140625" style="42"/>
    <col min="4866" max="4866" width="52.85546875" style="42" customWidth="1"/>
    <col min="4867" max="4867" width="2" style="42" customWidth="1"/>
    <col min="4868" max="4868" width="18.5703125" style="42" customWidth="1"/>
    <col min="4869" max="4869" width="18.85546875" style="42" customWidth="1"/>
    <col min="4870" max="4870" width="19.85546875" style="42" customWidth="1"/>
    <col min="4871" max="4871" width="20" style="42" customWidth="1"/>
    <col min="4872" max="4873" width="17.5703125" style="42" customWidth="1"/>
    <col min="4874" max="4874" width="18.42578125" style="42" customWidth="1"/>
    <col min="4875" max="4875" width="17.5703125" style="42" customWidth="1"/>
    <col min="4876" max="4877" width="9.140625" style="42"/>
    <col min="4878" max="4878" width="20.42578125" style="42" customWidth="1"/>
    <col min="4879" max="5121" width="9.140625" style="42"/>
    <col min="5122" max="5122" width="52.85546875" style="42" customWidth="1"/>
    <col min="5123" max="5123" width="2" style="42" customWidth="1"/>
    <col min="5124" max="5124" width="18.5703125" style="42" customWidth="1"/>
    <col min="5125" max="5125" width="18.85546875" style="42" customWidth="1"/>
    <col min="5126" max="5126" width="19.85546875" style="42" customWidth="1"/>
    <col min="5127" max="5127" width="20" style="42" customWidth="1"/>
    <col min="5128" max="5129" width="17.5703125" style="42" customWidth="1"/>
    <col min="5130" max="5130" width="18.42578125" style="42" customWidth="1"/>
    <col min="5131" max="5131" width="17.5703125" style="42" customWidth="1"/>
    <col min="5132" max="5133" width="9.140625" style="42"/>
    <col min="5134" max="5134" width="20.42578125" style="42" customWidth="1"/>
    <col min="5135" max="5377" width="9.140625" style="42"/>
    <col min="5378" max="5378" width="52.85546875" style="42" customWidth="1"/>
    <col min="5379" max="5379" width="2" style="42" customWidth="1"/>
    <col min="5380" max="5380" width="18.5703125" style="42" customWidth="1"/>
    <col min="5381" max="5381" width="18.85546875" style="42" customWidth="1"/>
    <col min="5382" max="5382" width="19.85546875" style="42" customWidth="1"/>
    <col min="5383" max="5383" width="20" style="42" customWidth="1"/>
    <col min="5384" max="5385" width="17.5703125" style="42" customWidth="1"/>
    <col min="5386" max="5386" width="18.42578125" style="42" customWidth="1"/>
    <col min="5387" max="5387" width="17.5703125" style="42" customWidth="1"/>
    <col min="5388" max="5389" width="9.140625" style="42"/>
    <col min="5390" max="5390" width="20.42578125" style="42" customWidth="1"/>
    <col min="5391" max="5633" width="9.140625" style="42"/>
    <col min="5634" max="5634" width="52.85546875" style="42" customWidth="1"/>
    <col min="5635" max="5635" width="2" style="42" customWidth="1"/>
    <col min="5636" max="5636" width="18.5703125" style="42" customWidth="1"/>
    <col min="5637" max="5637" width="18.85546875" style="42" customWidth="1"/>
    <col min="5638" max="5638" width="19.85546875" style="42" customWidth="1"/>
    <col min="5639" max="5639" width="20" style="42" customWidth="1"/>
    <col min="5640" max="5641" width="17.5703125" style="42" customWidth="1"/>
    <col min="5642" max="5642" width="18.42578125" style="42" customWidth="1"/>
    <col min="5643" max="5643" width="17.5703125" style="42" customWidth="1"/>
    <col min="5644" max="5645" width="9.140625" style="42"/>
    <col min="5646" max="5646" width="20.42578125" style="42" customWidth="1"/>
    <col min="5647" max="5889" width="9.140625" style="42"/>
    <col min="5890" max="5890" width="52.85546875" style="42" customWidth="1"/>
    <col min="5891" max="5891" width="2" style="42" customWidth="1"/>
    <col min="5892" max="5892" width="18.5703125" style="42" customWidth="1"/>
    <col min="5893" max="5893" width="18.85546875" style="42" customWidth="1"/>
    <col min="5894" max="5894" width="19.85546875" style="42" customWidth="1"/>
    <col min="5895" max="5895" width="20" style="42" customWidth="1"/>
    <col min="5896" max="5897" width="17.5703125" style="42" customWidth="1"/>
    <col min="5898" max="5898" width="18.42578125" style="42" customWidth="1"/>
    <col min="5899" max="5899" width="17.5703125" style="42" customWidth="1"/>
    <col min="5900" max="5901" width="9.140625" style="42"/>
    <col min="5902" max="5902" width="20.42578125" style="42" customWidth="1"/>
    <col min="5903" max="6145" width="9.140625" style="42"/>
    <col min="6146" max="6146" width="52.85546875" style="42" customWidth="1"/>
    <col min="6147" max="6147" width="2" style="42" customWidth="1"/>
    <col min="6148" max="6148" width="18.5703125" style="42" customWidth="1"/>
    <col min="6149" max="6149" width="18.85546875" style="42" customWidth="1"/>
    <col min="6150" max="6150" width="19.85546875" style="42" customWidth="1"/>
    <col min="6151" max="6151" width="20" style="42" customWidth="1"/>
    <col min="6152" max="6153" width="17.5703125" style="42" customWidth="1"/>
    <col min="6154" max="6154" width="18.42578125" style="42" customWidth="1"/>
    <col min="6155" max="6155" width="17.5703125" style="42" customWidth="1"/>
    <col min="6156" max="6157" width="9.140625" style="42"/>
    <col min="6158" max="6158" width="20.42578125" style="42" customWidth="1"/>
    <col min="6159" max="6401" width="9.140625" style="42"/>
    <col min="6402" max="6402" width="52.85546875" style="42" customWidth="1"/>
    <col min="6403" max="6403" width="2" style="42" customWidth="1"/>
    <col min="6404" max="6404" width="18.5703125" style="42" customWidth="1"/>
    <col min="6405" max="6405" width="18.85546875" style="42" customWidth="1"/>
    <col min="6406" max="6406" width="19.85546875" style="42" customWidth="1"/>
    <col min="6407" max="6407" width="20" style="42" customWidth="1"/>
    <col min="6408" max="6409" width="17.5703125" style="42" customWidth="1"/>
    <col min="6410" max="6410" width="18.42578125" style="42" customWidth="1"/>
    <col min="6411" max="6411" width="17.5703125" style="42" customWidth="1"/>
    <col min="6412" max="6413" width="9.140625" style="42"/>
    <col min="6414" max="6414" width="20.42578125" style="42" customWidth="1"/>
    <col min="6415" max="6657" width="9.140625" style="42"/>
    <col min="6658" max="6658" width="52.85546875" style="42" customWidth="1"/>
    <col min="6659" max="6659" width="2" style="42" customWidth="1"/>
    <col min="6660" max="6660" width="18.5703125" style="42" customWidth="1"/>
    <col min="6661" max="6661" width="18.85546875" style="42" customWidth="1"/>
    <col min="6662" max="6662" width="19.85546875" style="42" customWidth="1"/>
    <col min="6663" max="6663" width="20" style="42" customWidth="1"/>
    <col min="6664" max="6665" width="17.5703125" style="42" customWidth="1"/>
    <col min="6666" max="6666" width="18.42578125" style="42" customWidth="1"/>
    <col min="6667" max="6667" width="17.5703125" style="42" customWidth="1"/>
    <col min="6668" max="6669" width="9.140625" style="42"/>
    <col min="6670" max="6670" width="20.42578125" style="42" customWidth="1"/>
    <col min="6671" max="6913" width="9.140625" style="42"/>
    <col min="6914" max="6914" width="52.85546875" style="42" customWidth="1"/>
    <col min="6915" max="6915" width="2" style="42" customWidth="1"/>
    <col min="6916" max="6916" width="18.5703125" style="42" customWidth="1"/>
    <col min="6917" max="6917" width="18.85546875" style="42" customWidth="1"/>
    <col min="6918" max="6918" width="19.85546875" style="42" customWidth="1"/>
    <col min="6919" max="6919" width="20" style="42" customWidth="1"/>
    <col min="6920" max="6921" width="17.5703125" style="42" customWidth="1"/>
    <col min="6922" max="6922" width="18.42578125" style="42" customWidth="1"/>
    <col min="6923" max="6923" width="17.5703125" style="42" customWidth="1"/>
    <col min="6924" max="6925" width="9.140625" style="42"/>
    <col min="6926" max="6926" width="20.42578125" style="42" customWidth="1"/>
    <col min="6927" max="7169" width="9.140625" style="42"/>
    <col min="7170" max="7170" width="52.85546875" style="42" customWidth="1"/>
    <col min="7171" max="7171" width="2" style="42" customWidth="1"/>
    <col min="7172" max="7172" width="18.5703125" style="42" customWidth="1"/>
    <col min="7173" max="7173" width="18.85546875" style="42" customWidth="1"/>
    <col min="7174" max="7174" width="19.85546875" style="42" customWidth="1"/>
    <col min="7175" max="7175" width="20" style="42" customWidth="1"/>
    <col min="7176" max="7177" width="17.5703125" style="42" customWidth="1"/>
    <col min="7178" max="7178" width="18.42578125" style="42" customWidth="1"/>
    <col min="7179" max="7179" width="17.5703125" style="42" customWidth="1"/>
    <col min="7180" max="7181" width="9.140625" style="42"/>
    <col min="7182" max="7182" width="20.42578125" style="42" customWidth="1"/>
    <col min="7183" max="7425" width="9.140625" style="42"/>
    <col min="7426" max="7426" width="52.85546875" style="42" customWidth="1"/>
    <col min="7427" max="7427" width="2" style="42" customWidth="1"/>
    <col min="7428" max="7428" width="18.5703125" style="42" customWidth="1"/>
    <col min="7429" max="7429" width="18.85546875" style="42" customWidth="1"/>
    <col min="7430" max="7430" width="19.85546875" style="42" customWidth="1"/>
    <col min="7431" max="7431" width="20" style="42" customWidth="1"/>
    <col min="7432" max="7433" width="17.5703125" style="42" customWidth="1"/>
    <col min="7434" max="7434" width="18.42578125" style="42" customWidth="1"/>
    <col min="7435" max="7435" width="17.5703125" style="42" customWidth="1"/>
    <col min="7436" max="7437" width="9.140625" style="42"/>
    <col min="7438" max="7438" width="20.42578125" style="42" customWidth="1"/>
    <col min="7439" max="7681" width="9.140625" style="42"/>
    <col min="7682" max="7682" width="52.85546875" style="42" customWidth="1"/>
    <col min="7683" max="7683" width="2" style="42" customWidth="1"/>
    <col min="7684" max="7684" width="18.5703125" style="42" customWidth="1"/>
    <col min="7685" max="7685" width="18.85546875" style="42" customWidth="1"/>
    <col min="7686" max="7686" width="19.85546875" style="42" customWidth="1"/>
    <col min="7687" max="7687" width="20" style="42" customWidth="1"/>
    <col min="7688" max="7689" width="17.5703125" style="42" customWidth="1"/>
    <col min="7690" max="7690" width="18.42578125" style="42" customWidth="1"/>
    <col min="7691" max="7691" width="17.5703125" style="42" customWidth="1"/>
    <col min="7692" max="7693" width="9.140625" style="42"/>
    <col min="7694" max="7694" width="20.42578125" style="42" customWidth="1"/>
    <col min="7695" max="7937" width="9.140625" style="42"/>
    <col min="7938" max="7938" width="52.85546875" style="42" customWidth="1"/>
    <col min="7939" max="7939" width="2" style="42" customWidth="1"/>
    <col min="7940" max="7940" width="18.5703125" style="42" customWidth="1"/>
    <col min="7941" max="7941" width="18.85546875" style="42" customWidth="1"/>
    <col min="7942" max="7942" width="19.85546875" style="42" customWidth="1"/>
    <col min="7943" max="7943" width="20" style="42" customWidth="1"/>
    <col min="7944" max="7945" width="17.5703125" style="42" customWidth="1"/>
    <col min="7946" max="7946" width="18.42578125" style="42" customWidth="1"/>
    <col min="7947" max="7947" width="17.5703125" style="42" customWidth="1"/>
    <col min="7948" max="7949" width="9.140625" style="42"/>
    <col min="7950" max="7950" width="20.42578125" style="42" customWidth="1"/>
    <col min="7951" max="8193" width="9.140625" style="42"/>
    <col min="8194" max="8194" width="52.85546875" style="42" customWidth="1"/>
    <col min="8195" max="8195" width="2" style="42" customWidth="1"/>
    <col min="8196" max="8196" width="18.5703125" style="42" customWidth="1"/>
    <col min="8197" max="8197" width="18.85546875" style="42" customWidth="1"/>
    <col min="8198" max="8198" width="19.85546875" style="42" customWidth="1"/>
    <col min="8199" max="8199" width="20" style="42" customWidth="1"/>
    <col min="8200" max="8201" width="17.5703125" style="42" customWidth="1"/>
    <col min="8202" max="8202" width="18.42578125" style="42" customWidth="1"/>
    <col min="8203" max="8203" width="17.5703125" style="42" customWidth="1"/>
    <col min="8204" max="8205" width="9.140625" style="42"/>
    <col min="8206" max="8206" width="20.42578125" style="42" customWidth="1"/>
    <col min="8207" max="8449" width="9.140625" style="42"/>
    <col min="8450" max="8450" width="52.85546875" style="42" customWidth="1"/>
    <col min="8451" max="8451" width="2" style="42" customWidth="1"/>
    <col min="8452" max="8452" width="18.5703125" style="42" customWidth="1"/>
    <col min="8453" max="8453" width="18.85546875" style="42" customWidth="1"/>
    <col min="8454" max="8454" width="19.85546875" style="42" customWidth="1"/>
    <col min="8455" max="8455" width="20" style="42" customWidth="1"/>
    <col min="8456" max="8457" width="17.5703125" style="42" customWidth="1"/>
    <col min="8458" max="8458" width="18.42578125" style="42" customWidth="1"/>
    <col min="8459" max="8459" width="17.5703125" style="42" customWidth="1"/>
    <col min="8460" max="8461" width="9.140625" style="42"/>
    <col min="8462" max="8462" width="20.42578125" style="42" customWidth="1"/>
    <col min="8463" max="8705" width="9.140625" style="42"/>
    <col min="8706" max="8706" width="52.85546875" style="42" customWidth="1"/>
    <col min="8707" max="8707" width="2" style="42" customWidth="1"/>
    <col min="8708" max="8708" width="18.5703125" style="42" customWidth="1"/>
    <col min="8709" max="8709" width="18.85546875" style="42" customWidth="1"/>
    <col min="8710" max="8710" width="19.85546875" style="42" customWidth="1"/>
    <col min="8711" max="8711" width="20" style="42" customWidth="1"/>
    <col min="8712" max="8713" width="17.5703125" style="42" customWidth="1"/>
    <col min="8714" max="8714" width="18.42578125" style="42" customWidth="1"/>
    <col min="8715" max="8715" width="17.5703125" style="42" customWidth="1"/>
    <col min="8716" max="8717" width="9.140625" style="42"/>
    <col min="8718" max="8718" width="20.42578125" style="42" customWidth="1"/>
    <col min="8719" max="8961" width="9.140625" style="42"/>
    <col min="8962" max="8962" width="52.85546875" style="42" customWidth="1"/>
    <col min="8963" max="8963" width="2" style="42" customWidth="1"/>
    <col min="8964" max="8964" width="18.5703125" style="42" customWidth="1"/>
    <col min="8965" max="8965" width="18.85546875" style="42" customWidth="1"/>
    <col min="8966" max="8966" width="19.85546875" style="42" customWidth="1"/>
    <col min="8967" max="8967" width="20" style="42" customWidth="1"/>
    <col min="8968" max="8969" width="17.5703125" style="42" customWidth="1"/>
    <col min="8970" max="8970" width="18.42578125" style="42" customWidth="1"/>
    <col min="8971" max="8971" width="17.5703125" style="42" customWidth="1"/>
    <col min="8972" max="8973" width="9.140625" style="42"/>
    <col min="8974" max="8974" width="20.42578125" style="42" customWidth="1"/>
    <col min="8975" max="9217" width="9.140625" style="42"/>
    <col min="9218" max="9218" width="52.85546875" style="42" customWidth="1"/>
    <col min="9219" max="9219" width="2" style="42" customWidth="1"/>
    <col min="9220" max="9220" width="18.5703125" style="42" customWidth="1"/>
    <col min="9221" max="9221" width="18.85546875" style="42" customWidth="1"/>
    <col min="9222" max="9222" width="19.85546875" style="42" customWidth="1"/>
    <col min="9223" max="9223" width="20" style="42" customWidth="1"/>
    <col min="9224" max="9225" width="17.5703125" style="42" customWidth="1"/>
    <col min="9226" max="9226" width="18.42578125" style="42" customWidth="1"/>
    <col min="9227" max="9227" width="17.5703125" style="42" customWidth="1"/>
    <col min="9228" max="9229" width="9.140625" style="42"/>
    <col min="9230" max="9230" width="20.42578125" style="42" customWidth="1"/>
    <col min="9231" max="9473" width="9.140625" style="42"/>
    <col min="9474" max="9474" width="52.85546875" style="42" customWidth="1"/>
    <col min="9475" max="9475" width="2" style="42" customWidth="1"/>
    <col min="9476" max="9476" width="18.5703125" style="42" customWidth="1"/>
    <col min="9477" max="9477" width="18.85546875" style="42" customWidth="1"/>
    <col min="9478" max="9478" width="19.85546875" style="42" customWidth="1"/>
    <col min="9479" max="9479" width="20" style="42" customWidth="1"/>
    <col min="9480" max="9481" width="17.5703125" style="42" customWidth="1"/>
    <col min="9482" max="9482" width="18.42578125" style="42" customWidth="1"/>
    <col min="9483" max="9483" width="17.5703125" style="42" customWidth="1"/>
    <col min="9484" max="9485" width="9.140625" style="42"/>
    <col min="9486" max="9486" width="20.42578125" style="42" customWidth="1"/>
    <col min="9487" max="9729" width="9.140625" style="42"/>
    <col min="9730" max="9730" width="52.85546875" style="42" customWidth="1"/>
    <col min="9731" max="9731" width="2" style="42" customWidth="1"/>
    <col min="9732" max="9732" width="18.5703125" style="42" customWidth="1"/>
    <col min="9733" max="9733" width="18.85546875" style="42" customWidth="1"/>
    <col min="9734" max="9734" width="19.85546875" style="42" customWidth="1"/>
    <col min="9735" max="9735" width="20" style="42" customWidth="1"/>
    <col min="9736" max="9737" width="17.5703125" style="42" customWidth="1"/>
    <col min="9738" max="9738" width="18.42578125" style="42" customWidth="1"/>
    <col min="9739" max="9739" width="17.5703125" style="42" customWidth="1"/>
    <col min="9740" max="9741" width="9.140625" style="42"/>
    <col min="9742" max="9742" width="20.42578125" style="42" customWidth="1"/>
    <col min="9743" max="9985" width="9.140625" style="42"/>
    <col min="9986" max="9986" width="52.85546875" style="42" customWidth="1"/>
    <col min="9987" max="9987" width="2" style="42" customWidth="1"/>
    <col min="9988" max="9988" width="18.5703125" style="42" customWidth="1"/>
    <col min="9989" max="9989" width="18.85546875" style="42" customWidth="1"/>
    <col min="9990" max="9990" width="19.85546875" style="42" customWidth="1"/>
    <col min="9991" max="9991" width="20" style="42" customWidth="1"/>
    <col min="9992" max="9993" width="17.5703125" style="42" customWidth="1"/>
    <col min="9994" max="9994" width="18.42578125" style="42" customWidth="1"/>
    <col min="9995" max="9995" width="17.5703125" style="42" customWidth="1"/>
    <col min="9996" max="9997" width="9.140625" style="42"/>
    <col min="9998" max="9998" width="20.42578125" style="42" customWidth="1"/>
    <col min="9999" max="10241" width="9.140625" style="42"/>
    <col min="10242" max="10242" width="52.85546875" style="42" customWidth="1"/>
    <col min="10243" max="10243" width="2" style="42" customWidth="1"/>
    <col min="10244" max="10244" width="18.5703125" style="42" customWidth="1"/>
    <col min="10245" max="10245" width="18.85546875" style="42" customWidth="1"/>
    <col min="10246" max="10246" width="19.85546875" style="42" customWidth="1"/>
    <col min="10247" max="10247" width="20" style="42" customWidth="1"/>
    <col min="10248" max="10249" width="17.5703125" style="42" customWidth="1"/>
    <col min="10250" max="10250" width="18.42578125" style="42" customWidth="1"/>
    <col min="10251" max="10251" width="17.5703125" style="42" customWidth="1"/>
    <col min="10252" max="10253" width="9.140625" style="42"/>
    <col min="10254" max="10254" width="20.42578125" style="42" customWidth="1"/>
    <col min="10255" max="10497" width="9.140625" style="42"/>
    <col min="10498" max="10498" width="52.85546875" style="42" customWidth="1"/>
    <col min="10499" max="10499" width="2" style="42" customWidth="1"/>
    <col min="10500" max="10500" width="18.5703125" style="42" customWidth="1"/>
    <col min="10501" max="10501" width="18.85546875" style="42" customWidth="1"/>
    <col min="10502" max="10502" width="19.85546875" style="42" customWidth="1"/>
    <col min="10503" max="10503" width="20" style="42" customWidth="1"/>
    <col min="10504" max="10505" width="17.5703125" style="42" customWidth="1"/>
    <col min="10506" max="10506" width="18.42578125" style="42" customWidth="1"/>
    <col min="10507" max="10507" width="17.5703125" style="42" customWidth="1"/>
    <col min="10508" max="10509" width="9.140625" style="42"/>
    <col min="10510" max="10510" width="20.42578125" style="42" customWidth="1"/>
    <col min="10511" max="10753" width="9.140625" style="42"/>
    <col min="10754" max="10754" width="52.85546875" style="42" customWidth="1"/>
    <col min="10755" max="10755" width="2" style="42" customWidth="1"/>
    <col min="10756" max="10756" width="18.5703125" style="42" customWidth="1"/>
    <col min="10757" max="10757" width="18.85546875" style="42" customWidth="1"/>
    <col min="10758" max="10758" width="19.85546875" style="42" customWidth="1"/>
    <col min="10759" max="10759" width="20" style="42" customWidth="1"/>
    <col min="10760" max="10761" width="17.5703125" style="42" customWidth="1"/>
    <col min="10762" max="10762" width="18.42578125" style="42" customWidth="1"/>
    <col min="10763" max="10763" width="17.5703125" style="42" customWidth="1"/>
    <col min="10764" max="10765" width="9.140625" style="42"/>
    <col min="10766" max="10766" width="20.42578125" style="42" customWidth="1"/>
    <col min="10767" max="11009" width="9.140625" style="42"/>
    <col min="11010" max="11010" width="52.85546875" style="42" customWidth="1"/>
    <col min="11011" max="11011" width="2" style="42" customWidth="1"/>
    <col min="11012" max="11012" width="18.5703125" style="42" customWidth="1"/>
    <col min="11013" max="11013" width="18.85546875" style="42" customWidth="1"/>
    <col min="11014" max="11014" width="19.85546875" style="42" customWidth="1"/>
    <col min="11015" max="11015" width="20" style="42" customWidth="1"/>
    <col min="11016" max="11017" width="17.5703125" style="42" customWidth="1"/>
    <col min="11018" max="11018" width="18.42578125" style="42" customWidth="1"/>
    <col min="11019" max="11019" width="17.5703125" style="42" customWidth="1"/>
    <col min="11020" max="11021" width="9.140625" style="42"/>
    <col min="11022" max="11022" width="20.42578125" style="42" customWidth="1"/>
    <col min="11023" max="11265" width="9.140625" style="42"/>
    <col min="11266" max="11266" width="52.85546875" style="42" customWidth="1"/>
    <col min="11267" max="11267" width="2" style="42" customWidth="1"/>
    <col min="11268" max="11268" width="18.5703125" style="42" customWidth="1"/>
    <col min="11269" max="11269" width="18.85546875" style="42" customWidth="1"/>
    <col min="11270" max="11270" width="19.85546875" style="42" customWidth="1"/>
    <col min="11271" max="11271" width="20" style="42" customWidth="1"/>
    <col min="11272" max="11273" width="17.5703125" style="42" customWidth="1"/>
    <col min="11274" max="11274" width="18.42578125" style="42" customWidth="1"/>
    <col min="11275" max="11275" width="17.5703125" style="42" customWidth="1"/>
    <col min="11276" max="11277" width="9.140625" style="42"/>
    <col min="11278" max="11278" width="20.42578125" style="42" customWidth="1"/>
    <col min="11279" max="11521" width="9.140625" style="42"/>
    <col min="11522" max="11522" width="52.85546875" style="42" customWidth="1"/>
    <col min="11523" max="11523" width="2" style="42" customWidth="1"/>
    <col min="11524" max="11524" width="18.5703125" style="42" customWidth="1"/>
    <col min="11525" max="11525" width="18.85546875" style="42" customWidth="1"/>
    <col min="11526" max="11526" width="19.85546875" style="42" customWidth="1"/>
    <col min="11527" max="11527" width="20" style="42" customWidth="1"/>
    <col min="11528" max="11529" width="17.5703125" style="42" customWidth="1"/>
    <col min="11530" max="11530" width="18.42578125" style="42" customWidth="1"/>
    <col min="11531" max="11531" width="17.5703125" style="42" customWidth="1"/>
    <col min="11532" max="11533" width="9.140625" style="42"/>
    <col min="11534" max="11534" width="20.42578125" style="42" customWidth="1"/>
    <col min="11535" max="11777" width="9.140625" style="42"/>
    <col min="11778" max="11778" width="52.85546875" style="42" customWidth="1"/>
    <col min="11779" max="11779" width="2" style="42" customWidth="1"/>
    <col min="11780" max="11780" width="18.5703125" style="42" customWidth="1"/>
    <col min="11781" max="11781" width="18.85546875" style="42" customWidth="1"/>
    <col min="11782" max="11782" width="19.85546875" style="42" customWidth="1"/>
    <col min="11783" max="11783" width="20" style="42" customWidth="1"/>
    <col min="11784" max="11785" width="17.5703125" style="42" customWidth="1"/>
    <col min="11786" max="11786" width="18.42578125" style="42" customWidth="1"/>
    <col min="11787" max="11787" width="17.5703125" style="42" customWidth="1"/>
    <col min="11788" max="11789" width="9.140625" style="42"/>
    <col min="11790" max="11790" width="20.42578125" style="42" customWidth="1"/>
    <col min="11791" max="12033" width="9.140625" style="42"/>
    <col min="12034" max="12034" width="52.85546875" style="42" customWidth="1"/>
    <col min="12035" max="12035" width="2" style="42" customWidth="1"/>
    <col min="12036" max="12036" width="18.5703125" style="42" customWidth="1"/>
    <col min="12037" max="12037" width="18.85546875" style="42" customWidth="1"/>
    <col min="12038" max="12038" width="19.85546875" style="42" customWidth="1"/>
    <col min="12039" max="12039" width="20" style="42" customWidth="1"/>
    <col min="12040" max="12041" width="17.5703125" style="42" customWidth="1"/>
    <col min="12042" max="12042" width="18.42578125" style="42" customWidth="1"/>
    <col min="12043" max="12043" width="17.5703125" style="42" customWidth="1"/>
    <col min="12044" max="12045" width="9.140625" style="42"/>
    <col min="12046" max="12046" width="20.42578125" style="42" customWidth="1"/>
    <col min="12047" max="12289" width="9.140625" style="42"/>
    <col min="12290" max="12290" width="52.85546875" style="42" customWidth="1"/>
    <col min="12291" max="12291" width="2" style="42" customWidth="1"/>
    <col min="12292" max="12292" width="18.5703125" style="42" customWidth="1"/>
    <col min="12293" max="12293" width="18.85546875" style="42" customWidth="1"/>
    <col min="12294" max="12294" width="19.85546875" style="42" customWidth="1"/>
    <col min="12295" max="12295" width="20" style="42" customWidth="1"/>
    <col min="12296" max="12297" width="17.5703125" style="42" customWidth="1"/>
    <col min="12298" max="12298" width="18.42578125" style="42" customWidth="1"/>
    <col min="12299" max="12299" width="17.5703125" style="42" customWidth="1"/>
    <col min="12300" max="12301" width="9.140625" style="42"/>
    <col min="12302" max="12302" width="20.42578125" style="42" customWidth="1"/>
    <col min="12303" max="12545" width="9.140625" style="42"/>
    <col min="12546" max="12546" width="52.85546875" style="42" customWidth="1"/>
    <col min="12547" max="12547" width="2" style="42" customWidth="1"/>
    <col min="12548" max="12548" width="18.5703125" style="42" customWidth="1"/>
    <col min="12549" max="12549" width="18.85546875" style="42" customWidth="1"/>
    <col min="12550" max="12550" width="19.85546875" style="42" customWidth="1"/>
    <col min="12551" max="12551" width="20" style="42" customWidth="1"/>
    <col min="12552" max="12553" width="17.5703125" style="42" customWidth="1"/>
    <col min="12554" max="12554" width="18.42578125" style="42" customWidth="1"/>
    <col min="12555" max="12555" width="17.5703125" style="42" customWidth="1"/>
    <col min="12556" max="12557" width="9.140625" style="42"/>
    <col min="12558" max="12558" width="20.42578125" style="42" customWidth="1"/>
    <col min="12559" max="12801" width="9.140625" style="42"/>
    <col min="12802" max="12802" width="52.85546875" style="42" customWidth="1"/>
    <col min="12803" max="12803" width="2" style="42" customWidth="1"/>
    <col min="12804" max="12804" width="18.5703125" style="42" customWidth="1"/>
    <col min="12805" max="12805" width="18.85546875" style="42" customWidth="1"/>
    <col min="12806" max="12806" width="19.85546875" style="42" customWidth="1"/>
    <col min="12807" max="12807" width="20" style="42" customWidth="1"/>
    <col min="12808" max="12809" width="17.5703125" style="42" customWidth="1"/>
    <col min="12810" max="12810" width="18.42578125" style="42" customWidth="1"/>
    <col min="12811" max="12811" width="17.5703125" style="42" customWidth="1"/>
    <col min="12812" max="12813" width="9.140625" style="42"/>
    <col min="12814" max="12814" width="20.42578125" style="42" customWidth="1"/>
    <col min="12815" max="13057" width="9.140625" style="42"/>
    <col min="13058" max="13058" width="52.85546875" style="42" customWidth="1"/>
    <col min="13059" max="13059" width="2" style="42" customWidth="1"/>
    <col min="13060" max="13060" width="18.5703125" style="42" customWidth="1"/>
    <col min="13061" max="13061" width="18.85546875" style="42" customWidth="1"/>
    <col min="13062" max="13062" width="19.85546875" style="42" customWidth="1"/>
    <col min="13063" max="13063" width="20" style="42" customWidth="1"/>
    <col min="13064" max="13065" width="17.5703125" style="42" customWidth="1"/>
    <col min="13066" max="13066" width="18.42578125" style="42" customWidth="1"/>
    <col min="13067" max="13067" width="17.5703125" style="42" customWidth="1"/>
    <col min="13068" max="13069" width="9.140625" style="42"/>
    <col min="13070" max="13070" width="20.42578125" style="42" customWidth="1"/>
    <col min="13071" max="13313" width="9.140625" style="42"/>
    <col min="13314" max="13314" width="52.85546875" style="42" customWidth="1"/>
    <col min="13315" max="13315" width="2" style="42" customWidth="1"/>
    <col min="13316" max="13316" width="18.5703125" style="42" customWidth="1"/>
    <col min="13317" max="13317" width="18.85546875" style="42" customWidth="1"/>
    <col min="13318" max="13318" width="19.85546875" style="42" customWidth="1"/>
    <col min="13319" max="13319" width="20" style="42" customWidth="1"/>
    <col min="13320" max="13321" width="17.5703125" style="42" customWidth="1"/>
    <col min="13322" max="13322" width="18.42578125" style="42" customWidth="1"/>
    <col min="13323" max="13323" width="17.5703125" style="42" customWidth="1"/>
    <col min="13324" max="13325" width="9.140625" style="42"/>
    <col min="13326" max="13326" width="20.42578125" style="42" customWidth="1"/>
    <col min="13327" max="13569" width="9.140625" style="42"/>
    <col min="13570" max="13570" width="52.85546875" style="42" customWidth="1"/>
    <col min="13571" max="13571" width="2" style="42" customWidth="1"/>
    <col min="13572" max="13572" width="18.5703125" style="42" customWidth="1"/>
    <col min="13573" max="13573" width="18.85546875" style="42" customWidth="1"/>
    <col min="13574" max="13574" width="19.85546875" style="42" customWidth="1"/>
    <col min="13575" max="13575" width="20" style="42" customWidth="1"/>
    <col min="13576" max="13577" width="17.5703125" style="42" customWidth="1"/>
    <col min="13578" max="13578" width="18.42578125" style="42" customWidth="1"/>
    <col min="13579" max="13579" width="17.5703125" style="42" customWidth="1"/>
    <col min="13580" max="13581" width="9.140625" style="42"/>
    <col min="13582" max="13582" width="20.42578125" style="42" customWidth="1"/>
    <col min="13583" max="13825" width="9.140625" style="42"/>
    <col min="13826" max="13826" width="52.85546875" style="42" customWidth="1"/>
    <col min="13827" max="13827" width="2" style="42" customWidth="1"/>
    <col min="13828" max="13828" width="18.5703125" style="42" customWidth="1"/>
    <col min="13829" max="13829" width="18.85546875" style="42" customWidth="1"/>
    <col min="13830" max="13830" width="19.85546875" style="42" customWidth="1"/>
    <col min="13831" max="13831" width="20" style="42" customWidth="1"/>
    <col min="13832" max="13833" width="17.5703125" style="42" customWidth="1"/>
    <col min="13834" max="13834" width="18.42578125" style="42" customWidth="1"/>
    <col min="13835" max="13835" width="17.5703125" style="42" customWidth="1"/>
    <col min="13836" max="13837" width="9.140625" style="42"/>
    <col min="13838" max="13838" width="20.42578125" style="42" customWidth="1"/>
    <col min="13839" max="14081" width="9.140625" style="42"/>
    <col min="14082" max="14082" width="52.85546875" style="42" customWidth="1"/>
    <col min="14083" max="14083" width="2" style="42" customWidth="1"/>
    <col min="14084" max="14084" width="18.5703125" style="42" customWidth="1"/>
    <col min="14085" max="14085" width="18.85546875" style="42" customWidth="1"/>
    <col min="14086" max="14086" width="19.85546875" style="42" customWidth="1"/>
    <col min="14087" max="14087" width="20" style="42" customWidth="1"/>
    <col min="14088" max="14089" width="17.5703125" style="42" customWidth="1"/>
    <col min="14090" max="14090" width="18.42578125" style="42" customWidth="1"/>
    <col min="14091" max="14091" width="17.5703125" style="42" customWidth="1"/>
    <col min="14092" max="14093" width="9.140625" style="42"/>
    <col min="14094" max="14094" width="20.42578125" style="42" customWidth="1"/>
    <col min="14095" max="14337" width="9.140625" style="42"/>
    <col min="14338" max="14338" width="52.85546875" style="42" customWidth="1"/>
    <col min="14339" max="14339" width="2" style="42" customWidth="1"/>
    <col min="14340" max="14340" width="18.5703125" style="42" customWidth="1"/>
    <col min="14341" max="14341" width="18.85546875" style="42" customWidth="1"/>
    <col min="14342" max="14342" width="19.85546875" style="42" customWidth="1"/>
    <col min="14343" max="14343" width="20" style="42" customWidth="1"/>
    <col min="14344" max="14345" width="17.5703125" style="42" customWidth="1"/>
    <col min="14346" max="14346" width="18.42578125" style="42" customWidth="1"/>
    <col min="14347" max="14347" width="17.5703125" style="42" customWidth="1"/>
    <col min="14348" max="14349" width="9.140625" style="42"/>
    <col min="14350" max="14350" width="20.42578125" style="42" customWidth="1"/>
    <col min="14351" max="14593" width="9.140625" style="42"/>
    <col min="14594" max="14594" width="52.85546875" style="42" customWidth="1"/>
    <col min="14595" max="14595" width="2" style="42" customWidth="1"/>
    <col min="14596" max="14596" width="18.5703125" style="42" customWidth="1"/>
    <col min="14597" max="14597" width="18.85546875" style="42" customWidth="1"/>
    <col min="14598" max="14598" width="19.85546875" style="42" customWidth="1"/>
    <col min="14599" max="14599" width="20" style="42" customWidth="1"/>
    <col min="14600" max="14601" width="17.5703125" style="42" customWidth="1"/>
    <col min="14602" max="14602" width="18.42578125" style="42" customWidth="1"/>
    <col min="14603" max="14603" width="17.5703125" style="42" customWidth="1"/>
    <col min="14604" max="14605" width="9.140625" style="42"/>
    <col min="14606" max="14606" width="20.42578125" style="42" customWidth="1"/>
    <col min="14607" max="14849" width="9.140625" style="42"/>
    <col min="14850" max="14850" width="52.85546875" style="42" customWidth="1"/>
    <col min="14851" max="14851" width="2" style="42" customWidth="1"/>
    <col min="14852" max="14852" width="18.5703125" style="42" customWidth="1"/>
    <col min="14853" max="14853" width="18.85546875" style="42" customWidth="1"/>
    <col min="14854" max="14854" width="19.85546875" style="42" customWidth="1"/>
    <col min="14855" max="14855" width="20" style="42" customWidth="1"/>
    <col min="14856" max="14857" width="17.5703125" style="42" customWidth="1"/>
    <col min="14858" max="14858" width="18.42578125" style="42" customWidth="1"/>
    <col min="14859" max="14859" width="17.5703125" style="42" customWidth="1"/>
    <col min="14860" max="14861" width="9.140625" style="42"/>
    <col min="14862" max="14862" width="20.42578125" style="42" customWidth="1"/>
    <col min="14863" max="15105" width="9.140625" style="42"/>
    <col min="15106" max="15106" width="52.85546875" style="42" customWidth="1"/>
    <col min="15107" max="15107" width="2" style="42" customWidth="1"/>
    <col min="15108" max="15108" width="18.5703125" style="42" customWidth="1"/>
    <col min="15109" max="15109" width="18.85546875" style="42" customWidth="1"/>
    <col min="15110" max="15110" width="19.85546875" style="42" customWidth="1"/>
    <col min="15111" max="15111" width="20" style="42" customWidth="1"/>
    <col min="15112" max="15113" width="17.5703125" style="42" customWidth="1"/>
    <col min="15114" max="15114" width="18.42578125" style="42" customWidth="1"/>
    <col min="15115" max="15115" width="17.5703125" style="42" customWidth="1"/>
    <col min="15116" max="15117" width="9.140625" style="42"/>
    <col min="15118" max="15118" width="20.42578125" style="42" customWidth="1"/>
    <col min="15119" max="15361" width="9.140625" style="42"/>
    <col min="15362" max="15362" width="52.85546875" style="42" customWidth="1"/>
    <col min="15363" max="15363" width="2" style="42" customWidth="1"/>
    <col min="15364" max="15364" width="18.5703125" style="42" customWidth="1"/>
    <col min="15365" max="15365" width="18.85546875" style="42" customWidth="1"/>
    <col min="15366" max="15366" width="19.85546875" style="42" customWidth="1"/>
    <col min="15367" max="15367" width="20" style="42" customWidth="1"/>
    <col min="15368" max="15369" width="17.5703125" style="42" customWidth="1"/>
    <col min="15370" max="15370" width="18.42578125" style="42" customWidth="1"/>
    <col min="15371" max="15371" width="17.5703125" style="42" customWidth="1"/>
    <col min="15372" max="15373" width="9.140625" style="42"/>
    <col min="15374" max="15374" width="20.42578125" style="42" customWidth="1"/>
    <col min="15375" max="15617" width="9.140625" style="42"/>
    <col min="15618" max="15618" width="52.85546875" style="42" customWidth="1"/>
    <col min="15619" max="15619" width="2" style="42" customWidth="1"/>
    <col min="15620" max="15620" width="18.5703125" style="42" customWidth="1"/>
    <col min="15621" max="15621" width="18.85546875" style="42" customWidth="1"/>
    <col min="15622" max="15622" width="19.85546875" style="42" customWidth="1"/>
    <col min="15623" max="15623" width="20" style="42" customWidth="1"/>
    <col min="15624" max="15625" width="17.5703125" style="42" customWidth="1"/>
    <col min="15626" max="15626" width="18.42578125" style="42" customWidth="1"/>
    <col min="15627" max="15627" width="17.5703125" style="42" customWidth="1"/>
    <col min="15628" max="15629" width="9.140625" style="42"/>
    <col min="15630" max="15630" width="20.42578125" style="42" customWidth="1"/>
    <col min="15631" max="15873" width="9.140625" style="42"/>
    <col min="15874" max="15874" width="52.85546875" style="42" customWidth="1"/>
    <col min="15875" max="15875" width="2" style="42" customWidth="1"/>
    <col min="15876" max="15876" width="18.5703125" style="42" customWidth="1"/>
    <col min="15877" max="15877" width="18.85546875" style="42" customWidth="1"/>
    <col min="15878" max="15878" width="19.85546875" style="42" customWidth="1"/>
    <col min="15879" max="15879" width="20" style="42" customWidth="1"/>
    <col min="15880" max="15881" width="17.5703125" style="42" customWidth="1"/>
    <col min="15882" max="15882" width="18.42578125" style="42" customWidth="1"/>
    <col min="15883" max="15883" width="17.5703125" style="42" customWidth="1"/>
    <col min="15884" max="15885" width="9.140625" style="42"/>
    <col min="15886" max="15886" width="20.42578125" style="42" customWidth="1"/>
    <col min="15887" max="16129" width="9.140625" style="42"/>
    <col min="16130" max="16130" width="52.85546875" style="42" customWidth="1"/>
    <col min="16131" max="16131" width="2" style="42" customWidth="1"/>
    <col min="16132" max="16132" width="18.5703125" style="42" customWidth="1"/>
    <col min="16133" max="16133" width="18.85546875" style="42" customWidth="1"/>
    <col min="16134" max="16134" width="19.85546875" style="42" customWidth="1"/>
    <col min="16135" max="16135" width="20" style="42" customWidth="1"/>
    <col min="16136" max="16137" width="17.5703125" style="42" customWidth="1"/>
    <col min="16138" max="16138" width="18.42578125" style="42" customWidth="1"/>
    <col min="16139" max="16139" width="17.5703125" style="42" customWidth="1"/>
    <col min="16140" max="16141" width="9.140625" style="42"/>
    <col min="16142" max="16142" width="20.42578125" style="42" customWidth="1"/>
    <col min="16143" max="16384" width="9.140625" style="42"/>
  </cols>
  <sheetData>
    <row r="1" spans="2:256" s="37" customFormat="1" ht="14.25" customHeight="1" x14ac:dyDescent="0.2">
      <c r="B1" s="33"/>
      <c r="C1" s="34"/>
      <c r="D1" s="35"/>
      <c r="E1" s="35"/>
      <c r="F1" s="34"/>
      <c r="G1" s="34"/>
      <c r="H1" s="36"/>
      <c r="N1" s="38"/>
    </row>
    <row r="2" spans="2:256" s="40" customFormat="1" x14ac:dyDescent="0.2">
      <c r="B2" s="31" t="s">
        <v>24</v>
      </c>
      <c r="C2" s="39"/>
      <c r="D2" s="31"/>
      <c r="E2" s="31"/>
      <c r="F2" s="32"/>
      <c r="G2" s="32"/>
      <c r="H2" s="32"/>
      <c r="I2" s="32"/>
      <c r="J2" s="32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05"/>
      <c r="FL2" s="305"/>
      <c r="FM2" s="305"/>
      <c r="FN2" s="305"/>
      <c r="FO2" s="305"/>
      <c r="FP2" s="305"/>
      <c r="FQ2" s="305"/>
      <c r="FR2" s="305"/>
      <c r="FS2" s="305"/>
      <c r="FT2" s="305"/>
      <c r="FU2" s="305"/>
      <c r="FV2" s="305"/>
      <c r="FW2" s="305"/>
      <c r="FX2" s="305"/>
      <c r="FY2" s="305"/>
      <c r="FZ2" s="305"/>
      <c r="GA2" s="305"/>
      <c r="GB2" s="305"/>
      <c r="GC2" s="305"/>
      <c r="GD2" s="305"/>
      <c r="GE2" s="305"/>
      <c r="GF2" s="305"/>
      <c r="GG2" s="305"/>
      <c r="GH2" s="305"/>
      <c r="GI2" s="305"/>
      <c r="GJ2" s="305"/>
      <c r="GK2" s="305"/>
      <c r="GL2" s="305"/>
      <c r="GM2" s="305"/>
      <c r="GN2" s="305"/>
      <c r="GO2" s="305"/>
      <c r="GP2" s="305"/>
      <c r="GQ2" s="305"/>
      <c r="GR2" s="305"/>
      <c r="GS2" s="305"/>
      <c r="GT2" s="305"/>
      <c r="GU2" s="305"/>
      <c r="GV2" s="305"/>
      <c r="GW2" s="305"/>
      <c r="GX2" s="305"/>
      <c r="GY2" s="305"/>
      <c r="GZ2" s="305"/>
      <c r="HA2" s="305"/>
      <c r="HB2" s="305"/>
      <c r="HC2" s="305"/>
      <c r="HD2" s="305"/>
      <c r="HE2" s="305"/>
      <c r="HF2" s="305"/>
      <c r="HG2" s="305"/>
      <c r="HH2" s="305"/>
      <c r="HI2" s="305"/>
      <c r="HJ2" s="305"/>
      <c r="HK2" s="305"/>
      <c r="HL2" s="305"/>
      <c r="HM2" s="305"/>
      <c r="HN2" s="305"/>
      <c r="HO2" s="305"/>
      <c r="HP2" s="305"/>
      <c r="HQ2" s="305"/>
      <c r="HR2" s="305"/>
      <c r="HS2" s="305"/>
      <c r="HT2" s="305"/>
      <c r="HU2" s="305"/>
      <c r="HV2" s="305"/>
      <c r="HW2" s="305"/>
      <c r="HX2" s="305"/>
      <c r="HY2" s="305"/>
      <c r="HZ2" s="305"/>
      <c r="IA2" s="305"/>
      <c r="IB2" s="305"/>
      <c r="IC2" s="305"/>
      <c r="ID2" s="305"/>
      <c r="IE2" s="305"/>
      <c r="IF2" s="305"/>
      <c r="IG2" s="305"/>
      <c r="IH2" s="305"/>
      <c r="II2" s="305"/>
      <c r="IJ2" s="305"/>
      <c r="IK2" s="305"/>
      <c r="IL2" s="305"/>
      <c r="IM2" s="305"/>
      <c r="IN2" s="305"/>
      <c r="IO2" s="305"/>
      <c r="IP2" s="305"/>
      <c r="IQ2" s="305"/>
      <c r="IR2" s="305"/>
      <c r="IS2" s="305"/>
      <c r="IT2" s="305"/>
      <c r="IU2" s="305"/>
      <c r="IV2" s="32"/>
    </row>
    <row r="3" spans="2:256" x14ac:dyDescent="0.2">
      <c r="F3" s="2" t="s">
        <v>0</v>
      </c>
      <c r="H3" s="3"/>
    </row>
    <row r="4" spans="2:256" ht="36.75" customHeight="1" x14ac:dyDescent="0.2">
      <c r="B4" s="4"/>
      <c r="D4" s="5" t="s">
        <v>1</v>
      </c>
      <c r="E4" s="5" t="s">
        <v>2</v>
      </c>
      <c r="F4" s="5" t="s">
        <v>1</v>
      </c>
      <c r="G4" s="5" t="s">
        <v>2</v>
      </c>
      <c r="H4" s="44"/>
      <c r="I4" s="44"/>
      <c r="J4" s="44"/>
      <c r="K4" s="44"/>
    </row>
    <row r="5" spans="2:256" x14ac:dyDescent="0.2">
      <c r="B5" s="4"/>
      <c r="D5" s="6" t="s">
        <v>25</v>
      </c>
      <c r="E5" s="7" t="s">
        <v>25</v>
      </c>
      <c r="F5" s="6" t="s">
        <v>26</v>
      </c>
      <c r="G5" s="6" t="s">
        <v>26</v>
      </c>
      <c r="H5" s="44"/>
      <c r="I5" s="44"/>
      <c r="J5" s="44"/>
      <c r="K5" s="44"/>
    </row>
    <row r="6" spans="2:256" x14ac:dyDescent="0.2">
      <c r="B6" s="8" t="s">
        <v>3</v>
      </c>
      <c r="D6" s="9">
        <v>362106186.43999994</v>
      </c>
      <c r="E6" s="10">
        <v>159355713.51999989</v>
      </c>
      <c r="F6" s="10">
        <v>462055221.22000003</v>
      </c>
      <c r="G6" s="10">
        <v>175787466.44</v>
      </c>
      <c r="H6" s="45"/>
      <c r="I6" s="46"/>
      <c r="J6" s="44"/>
      <c r="K6" s="44"/>
    </row>
    <row r="7" spans="2:256" x14ac:dyDescent="0.2">
      <c r="B7" s="8" t="s">
        <v>4</v>
      </c>
      <c r="D7" s="9">
        <v>334137864.26000005</v>
      </c>
      <c r="E7" s="10">
        <v>148367227.44000006</v>
      </c>
      <c r="F7" s="10">
        <v>444324271.36000001</v>
      </c>
      <c r="G7" s="10">
        <v>166807862.38999999</v>
      </c>
      <c r="H7" s="45"/>
      <c r="I7" s="46"/>
      <c r="J7" s="44"/>
      <c r="K7" s="44"/>
    </row>
    <row r="8" spans="2:256" s="48" customFormat="1" x14ac:dyDescent="0.2">
      <c r="B8" s="11" t="s">
        <v>5</v>
      </c>
      <c r="C8" s="12"/>
      <c r="D8" s="13">
        <v>27968322.179999888</v>
      </c>
      <c r="E8" s="14">
        <v>10988486.079999834</v>
      </c>
      <c r="F8" s="14">
        <v>17730949.860000014</v>
      </c>
      <c r="G8" s="14">
        <v>8979604.0500000119</v>
      </c>
      <c r="H8" s="45"/>
      <c r="I8" s="46"/>
      <c r="J8" s="47"/>
      <c r="K8" s="47"/>
      <c r="N8" s="49"/>
    </row>
    <row r="9" spans="2:256" ht="14.25" customHeight="1" x14ac:dyDescent="0.2">
      <c r="B9" s="8"/>
      <c r="D9" s="9"/>
      <c r="E9" s="10"/>
      <c r="F9" s="10"/>
      <c r="G9" s="10"/>
      <c r="H9" s="45"/>
      <c r="I9" s="44"/>
      <c r="J9" s="44"/>
      <c r="K9" s="44"/>
    </row>
    <row r="10" spans="2:256" ht="14.25" customHeight="1" x14ac:dyDescent="0.2">
      <c r="B10" s="8" t="s">
        <v>6</v>
      </c>
      <c r="D10" s="9">
        <v>13244979.4</v>
      </c>
      <c r="E10" s="10">
        <v>4352322.4499999993</v>
      </c>
      <c r="F10" s="10">
        <v>12262229.73</v>
      </c>
      <c r="G10" s="10">
        <v>3996050.47</v>
      </c>
      <c r="H10" s="45"/>
      <c r="I10" s="44"/>
      <c r="J10" s="44"/>
      <c r="K10" s="44"/>
    </row>
    <row r="11" spans="2:256" ht="14.25" customHeight="1" x14ac:dyDescent="0.2">
      <c r="B11" s="8" t="s">
        <v>7</v>
      </c>
      <c r="D11" s="9">
        <v>4445545.7800000012</v>
      </c>
      <c r="E11" s="10">
        <v>734166.42000000086</v>
      </c>
      <c r="F11" s="10">
        <v>2725747.65</v>
      </c>
      <c r="G11" s="10">
        <v>648353.54</v>
      </c>
      <c r="H11" s="45"/>
      <c r="I11" s="44"/>
      <c r="J11" s="44"/>
      <c r="K11" s="44"/>
    </row>
    <row r="12" spans="2:256" ht="14.25" customHeight="1" x14ac:dyDescent="0.2">
      <c r="B12" s="8" t="s">
        <v>8</v>
      </c>
      <c r="D12" s="9">
        <v>4268059.8899999987</v>
      </c>
      <c r="E12" s="10">
        <v>1022966.3799999985</v>
      </c>
      <c r="F12" s="10">
        <v>3562113.5</v>
      </c>
      <c r="G12" s="10">
        <v>1009817.28</v>
      </c>
      <c r="H12" s="45"/>
      <c r="I12" s="44"/>
      <c r="J12" s="44"/>
      <c r="K12" s="44"/>
    </row>
    <row r="13" spans="2:256" s="48" customFormat="1" ht="14.25" customHeight="1" x14ac:dyDescent="0.2">
      <c r="B13" s="11" t="s">
        <v>9</v>
      </c>
      <c r="C13" s="12"/>
      <c r="D13" s="13">
        <v>14900828.669999892</v>
      </c>
      <c r="E13" s="14">
        <v>6347363.6699998379</v>
      </c>
      <c r="F13" s="14">
        <v>4632354.2800000142</v>
      </c>
      <c r="G13" s="14">
        <v>4622089.840000011</v>
      </c>
      <c r="H13" s="45"/>
      <c r="I13" s="44"/>
      <c r="J13" s="50"/>
      <c r="K13" s="50"/>
      <c r="N13" s="49"/>
    </row>
    <row r="14" spans="2:256" ht="14.25" customHeight="1" x14ac:dyDescent="0.2">
      <c r="B14" s="8"/>
      <c r="D14" s="9"/>
      <c r="E14" s="10"/>
      <c r="F14" s="10"/>
      <c r="G14" s="10"/>
      <c r="H14" s="45"/>
      <c r="I14" s="44"/>
      <c r="J14" s="44"/>
      <c r="K14" s="44"/>
    </row>
    <row r="15" spans="2:256" ht="14.25" customHeight="1" x14ac:dyDescent="0.2">
      <c r="B15" s="8" t="s">
        <v>10</v>
      </c>
      <c r="D15" s="9">
        <v>566125.44000000018</v>
      </c>
      <c r="E15" s="10">
        <v>123713.57000000012</v>
      </c>
      <c r="F15" s="10">
        <v>755355.09</v>
      </c>
      <c r="G15" s="10">
        <v>-141900.60999999999</v>
      </c>
      <c r="H15" s="45"/>
      <c r="I15" s="44"/>
      <c r="J15" s="44"/>
      <c r="K15" s="44"/>
    </row>
    <row r="16" spans="2:256" x14ac:dyDescent="0.2">
      <c r="B16" s="8" t="s">
        <v>11</v>
      </c>
      <c r="D16" s="9">
        <v>5859545.9899999993</v>
      </c>
      <c r="E16" s="10">
        <v>2454138.6999999993</v>
      </c>
      <c r="F16" s="10">
        <v>914753.01</v>
      </c>
      <c r="G16" s="10">
        <v>175688.87</v>
      </c>
      <c r="H16" s="45"/>
      <c r="I16" s="44"/>
      <c r="J16" s="44"/>
      <c r="K16" s="44"/>
    </row>
    <row r="17" spans="2:14" s="48" customFormat="1" x14ac:dyDescent="0.2">
      <c r="B17" s="11" t="s">
        <v>12</v>
      </c>
      <c r="C17" s="12"/>
      <c r="D17" s="13">
        <v>9607408.119999893</v>
      </c>
      <c r="E17" s="14">
        <v>4016938.5399998389</v>
      </c>
      <c r="F17" s="14">
        <v>4472956.3600000143</v>
      </c>
      <c r="G17" s="14">
        <v>4304500.3600000106</v>
      </c>
      <c r="H17" s="45"/>
      <c r="I17" s="44"/>
      <c r="J17" s="50"/>
      <c r="K17" s="50"/>
      <c r="N17" s="49"/>
    </row>
    <row r="18" spans="2:14" x14ac:dyDescent="0.2">
      <c r="B18" s="8" t="s">
        <v>13</v>
      </c>
      <c r="D18" s="9">
        <v>2466815.9</v>
      </c>
      <c r="E18" s="10">
        <v>1143321.46</v>
      </c>
      <c r="F18" s="10">
        <v>1158564</v>
      </c>
      <c r="G18" s="10">
        <v>1117583</v>
      </c>
      <c r="H18" s="45"/>
      <c r="I18" s="44"/>
      <c r="J18" s="44"/>
      <c r="K18" s="44"/>
    </row>
    <row r="19" spans="2:14" s="48" customFormat="1" x14ac:dyDescent="0.2">
      <c r="B19" s="11" t="s">
        <v>14</v>
      </c>
      <c r="C19" s="12"/>
      <c r="D19" s="13">
        <v>7140592.2199998926</v>
      </c>
      <c r="E19" s="14">
        <v>2873617.079999839</v>
      </c>
      <c r="F19" s="14">
        <v>3314392.3600000143</v>
      </c>
      <c r="G19" s="14">
        <v>3186917.3600000106</v>
      </c>
      <c r="H19" s="45"/>
      <c r="I19" s="44"/>
      <c r="J19" s="50"/>
      <c r="K19" s="50"/>
      <c r="N19" s="49"/>
    </row>
    <row r="20" spans="2:14" s="48" customFormat="1" x14ac:dyDescent="0.2">
      <c r="B20" s="11" t="s">
        <v>15</v>
      </c>
      <c r="C20" s="12"/>
      <c r="D20" s="13">
        <v>7140592.2199998926</v>
      </c>
      <c r="E20" s="14">
        <v>2873617.079999839</v>
      </c>
      <c r="F20" s="14">
        <v>3314392.3600000143</v>
      </c>
      <c r="G20" s="14">
        <v>3186917.3600000106</v>
      </c>
      <c r="H20" s="45"/>
      <c r="I20" s="44"/>
      <c r="J20" s="47"/>
      <c r="K20" s="47"/>
      <c r="N20" s="49"/>
    </row>
    <row r="21" spans="2:14" x14ac:dyDescent="0.2">
      <c r="B21" s="8"/>
      <c r="D21" s="9"/>
      <c r="E21" s="15"/>
      <c r="F21" s="10"/>
      <c r="G21" s="10"/>
      <c r="H21" s="45"/>
      <c r="I21" s="44"/>
      <c r="J21" s="44"/>
      <c r="K21" s="44"/>
    </row>
    <row r="22" spans="2:14" s="48" customFormat="1" x14ac:dyDescent="0.2">
      <c r="B22" s="11" t="s">
        <v>16</v>
      </c>
      <c r="C22" s="12"/>
      <c r="D22" s="16"/>
      <c r="E22" s="17"/>
      <c r="F22" s="18"/>
      <c r="G22" s="18"/>
      <c r="H22" s="45"/>
      <c r="I22" s="44"/>
      <c r="J22" s="44"/>
      <c r="K22" s="44"/>
      <c r="N22" s="49"/>
    </row>
    <row r="23" spans="2:14" ht="25.5" x14ac:dyDescent="0.2">
      <c r="B23" s="19" t="s">
        <v>17</v>
      </c>
      <c r="D23" s="16">
        <v>127372.51999999999</v>
      </c>
      <c r="E23" s="20">
        <v>0</v>
      </c>
      <c r="F23" s="20">
        <v>39123.11</v>
      </c>
      <c r="G23" s="20">
        <v>0</v>
      </c>
      <c r="H23" s="45"/>
      <c r="I23" s="44"/>
      <c r="J23" s="44"/>
      <c r="K23" s="44"/>
    </row>
    <row r="24" spans="2:14" x14ac:dyDescent="0.2">
      <c r="B24" s="8" t="s">
        <v>18</v>
      </c>
      <c r="D24" s="21">
        <v>127372.51999999999</v>
      </c>
      <c r="E24" s="22">
        <v>0</v>
      </c>
      <c r="F24" s="22">
        <v>39123.11</v>
      </c>
      <c r="G24" s="22">
        <v>0</v>
      </c>
      <c r="H24" s="45"/>
      <c r="I24" s="44"/>
      <c r="J24" s="44"/>
      <c r="K24" s="44"/>
    </row>
    <row r="25" spans="2:14" x14ac:dyDescent="0.2">
      <c r="B25" s="11" t="s">
        <v>19</v>
      </c>
      <c r="D25" s="16">
        <v>127372.51999999999</v>
      </c>
      <c r="E25" s="20">
        <v>0</v>
      </c>
      <c r="F25" s="20">
        <v>39123.11</v>
      </c>
      <c r="G25" s="20">
        <v>0</v>
      </c>
      <c r="H25" s="45"/>
      <c r="I25" s="44"/>
      <c r="J25" s="44"/>
      <c r="K25" s="44"/>
    </row>
    <row r="26" spans="2:14" ht="3" customHeight="1" x14ac:dyDescent="0.2">
      <c r="B26" s="8"/>
      <c r="D26" s="9"/>
      <c r="E26" s="15"/>
      <c r="F26" s="10"/>
      <c r="G26" s="10"/>
      <c r="H26" s="45"/>
      <c r="I26" s="44"/>
      <c r="J26" s="44"/>
      <c r="K26" s="44"/>
    </row>
    <row r="27" spans="2:14" s="53" customFormat="1" x14ac:dyDescent="0.2">
      <c r="B27" s="11" t="s">
        <v>20</v>
      </c>
      <c r="C27" s="23"/>
      <c r="D27" s="13">
        <v>7267964.7399998922</v>
      </c>
      <c r="E27" s="14">
        <v>2873617.079999839</v>
      </c>
      <c r="F27" s="14">
        <v>3353515.4700000142</v>
      </c>
      <c r="G27" s="14">
        <v>3186917.3600000106</v>
      </c>
      <c r="H27" s="45"/>
      <c r="I27" s="44"/>
      <c r="J27" s="51"/>
      <c r="K27" s="52"/>
      <c r="N27" s="54"/>
    </row>
    <row r="28" spans="2:14" s="55" customFormat="1" x14ac:dyDescent="0.2">
      <c r="B28" s="8"/>
      <c r="C28" s="24"/>
      <c r="D28" s="9"/>
      <c r="E28" s="10"/>
      <c r="F28" s="10"/>
      <c r="G28" s="10"/>
      <c r="H28" s="45"/>
      <c r="I28" s="44"/>
      <c r="J28" s="45"/>
      <c r="K28" s="44"/>
      <c r="N28" s="56"/>
    </row>
    <row r="29" spans="2:14" x14ac:dyDescent="0.2">
      <c r="B29" s="8" t="s">
        <v>21</v>
      </c>
      <c r="D29" s="25">
        <v>23030083</v>
      </c>
      <c r="E29" s="26">
        <v>23030083</v>
      </c>
      <c r="F29" s="26">
        <v>23030083</v>
      </c>
      <c r="G29" s="26">
        <v>23030083</v>
      </c>
      <c r="H29" s="45"/>
      <c r="I29" s="44"/>
      <c r="J29" s="44"/>
      <c r="K29" s="44"/>
    </row>
    <row r="30" spans="2:14" ht="25.5" x14ac:dyDescent="0.2">
      <c r="B30" s="27" t="s">
        <v>22</v>
      </c>
      <c r="D30" s="28">
        <v>0.31005499285434152</v>
      </c>
      <c r="E30" s="28">
        <v>0.12477667058342078</v>
      </c>
      <c r="F30" s="28">
        <v>0.14391578006905204</v>
      </c>
      <c r="G30" s="28">
        <v>0.1383806285022946</v>
      </c>
      <c r="H30" s="45"/>
      <c r="I30" s="44"/>
      <c r="J30" s="50"/>
      <c r="K30" s="50"/>
    </row>
    <row r="31" spans="2:14" x14ac:dyDescent="0.2">
      <c r="B31" s="8"/>
      <c r="D31" s="29"/>
      <c r="E31" s="30"/>
      <c r="F31" s="30"/>
      <c r="G31" s="30"/>
      <c r="H31" s="45"/>
      <c r="I31" s="44"/>
      <c r="J31" s="44"/>
      <c r="K31" s="44"/>
    </row>
    <row r="32" spans="2:14" s="48" customFormat="1" x14ac:dyDescent="0.2">
      <c r="B32" s="8" t="s">
        <v>23</v>
      </c>
      <c r="C32" s="12"/>
      <c r="D32" s="28">
        <v>0.31558569458911168</v>
      </c>
      <c r="E32" s="28">
        <v>0.12477667058342078</v>
      </c>
      <c r="F32" s="28">
        <v>0.14561456291755501</v>
      </c>
      <c r="G32" s="28">
        <v>0.1383806285022946</v>
      </c>
      <c r="H32" s="57"/>
      <c r="N32" s="49"/>
    </row>
    <row r="33" spans="2:9" x14ac:dyDescent="0.2">
      <c r="B33" s="58"/>
      <c r="D33" s="58"/>
      <c r="E33" s="59"/>
      <c r="F33" s="59"/>
      <c r="G33" s="59"/>
      <c r="H33" s="3"/>
    </row>
    <row r="34" spans="2:9" x14ac:dyDescent="0.2">
      <c r="B34" s="60"/>
      <c r="D34" s="60"/>
      <c r="E34" s="60"/>
      <c r="F34" s="60"/>
      <c r="G34" s="60"/>
      <c r="H34" s="3"/>
    </row>
    <row r="37" spans="2:9" x14ac:dyDescent="0.2">
      <c r="D37" s="61"/>
      <c r="E37" s="61"/>
      <c r="G37" s="62"/>
      <c r="I37" s="43"/>
    </row>
    <row r="38" spans="2:9" x14ac:dyDescent="0.2">
      <c r="D38" s="61"/>
      <c r="G38" s="62"/>
    </row>
    <row r="39" spans="2:9" x14ac:dyDescent="0.2">
      <c r="B39" s="63"/>
      <c r="D39" s="61"/>
      <c r="E39" s="61"/>
      <c r="G39" s="62"/>
    </row>
    <row r="40" spans="2:9" x14ac:dyDescent="0.2">
      <c r="G40" s="62"/>
    </row>
    <row r="41" spans="2:9" x14ac:dyDescent="0.2">
      <c r="B41" s="61"/>
      <c r="D41" s="61"/>
      <c r="E41" s="61"/>
      <c r="G41" s="62"/>
    </row>
    <row r="42" spans="2:9" x14ac:dyDescent="0.2">
      <c r="G42" s="62"/>
    </row>
    <row r="43" spans="2:9" x14ac:dyDescent="0.2">
      <c r="B43" s="64"/>
      <c r="D43" s="65"/>
      <c r="E43" s="65"/>
      <c r="G43" s="62"/>
    </row>
    <row r="47" spans="2:9" ht="18.75" customHeight="1" x14ac:dyDescent="0.2"/>
    <row r="48" spans="2:9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</sheetData>
  <mergeCells count="49">
    <mergeCell ref="AJ2:AN2"/>
    <mergeCell ref="K2:O2"/>
    <mergeCell ref="P2:T2"/>
    <mergeCell ref="U2:Y2"/>
    <mergeCell ref="Z2:AD2"/>
    <mergeCell ref="AE2:AI2"/>
    <mergeCell ref="CR2:CV2"/>
    <mergeCell ref="AO2:AS2"/>
    <mergeCell ref="AT2:AX2"/>
    <mergeCell ref="AY2:BC2"/>
    <mergeCell ref="BD2:BH2"/>
    <mergeCell ref="BI2:BM2"/>
    <mergeCell ref="BN2:BR2"/>
    <mergeCell ref="BS2:BW2"/>
    <mergeCell ref="BX2:CB2"/>
    <mergeCell ref="CC2:CG2"/>
    <mergeCell ref="CH2:CL2"/>
    <mergeCell ref="CM2:CQ2"/>
    <mergeCell ref="EZ2:FD2"/>
    <mergeCell ref="CW2:DA2"/>
    <mergeCell ref="DB2:DF2"/>
    <mergeCell ref="DG2:DK2"/>
    <mergeCell ref="DL2:DP2"/>
    <mergeCell ref="DQ2:DU2"/>
    <mergeCell ref="DV2:DZ2"/>
    <mergeCell ref="EA2:EE2"/>
    <mergeCell ref="EF2:EJ2"/>
    <mergeCell ref="EK2:EO2"/>
    <mergeCell ref="EP2:ET2"/>
    <mergeCell ref="EU2:EY2"/>
    <mergeCell ref="HH2:HL2"/>
    <mergeCell ref="FE2:FI2"/>
    <mergeCell ref="FJ2:FN2"/>
    <mergeCell ref="FO2:FS2"/>
    <mergeCell ref="FT2:FX2"/>
    <mergeCell ref="FY2:GC2"/>
    <mergeCell ref="GD2:GH2"/>
    <mergeCell ref="GI2:GM2"/>
    <mergeCell ref="GN2:GR2"/>
    <mergeCell ref="GS2:GW2"/>
    <mergeCell ref="GX2:HB2"/>
    <mergeCell ref="HC2:HG2"/>
    <mergeCell ref="IQ2:IU2"/>
    <mergeCell ref="HM2:HQ2"/>
    <mergeCell ref="HR2:HV2"/>
    <mergeCell ref="HW2:IA2"/>
    <mergeCell ref="IB2:IF2"/>
    <mergeCell ref="IG2:IK2"/>
    <mergeCell ref="IL2:IP2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&amp;C&amp;"Arial,Kursywa"&amp;8&amp;F /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V56"/>
  <sheetViews>
    <sheetView showGridLines="0" zoomScaleNormal="100" zoomScaleSheetLayoutView="80" workbookViewId="0">
      <selection activeCell="B34" sqref="B34"/>
    </sheetView>
  </sheetViews>
  <sheetFormatPr defaultRowHeight="12.75" x14ac:dyDescent="0.2"/>
  <cols>
    <col min="1" max="1" width="9.140625" style="66"/>
    <col min="2" max="2" width="29.85546875" style="163" customWidth="1"/>
    <col min="3" max="3" width="22.5703125" style="163" customWidth="1"/>
    <col min="4" max="4" width="21.85546875" style="163" customWidth="1"/>
    <col min="5" max="5" width="19.140625" style="163" customWidth="1"/>
    <col min="6" max="6" width="20" style="163" customWidth="1"/>
    <col min="7" max="7" width="17.28515625" style="163" customWidth="1"/>
    <col min="8" max="8" width="18.140625" style="163" customWidth="1"/>
    <col min="9" max="9" width="15.7109375" style="154" customWidth="1"/>
    <col min="10" max="10" width="17" style="154" customWidth="1"/>
    <col min="11" max="257" width="9.140625" style="136"/>
    <col min="258" max="258" width="29.85546875" style="136" customWidth="1"/>
    <col min="259" max="259" width="22.5703125" style="136" customWidth="1"/>
    <col min="260" max="260" width="21.85546875" style="136" customWidth="1"/>
    <col min="261" max="261" width="19.140625" style="136" customWidth="1"/>
    <col min="262" max="262" width="20" style="136" customWidth="1"/>
    <col min="263" max="263" width="17.28515625" style="136" customWidth="1"/>
    <col min="264" max="264" width="18.140625" style="136" customWidth="1"/>
    <col min="265" max="265" width="15.7109375" style="136" customWidth="1"/>
    <col min="266" max="266" width="17" style="136" customWidth="1"/>
    <col min="267" max="513" width="9.140625" style="136"/>
    <col min="514" max="514" width="29.85546875" style="136" customWidth="1"/>
    <col min="515" max="515" width="22.5703125" style="136" customWidth="1"/>
    <col min="516" max="516" width="21.85546875" style="136" customWidth="1"/>
    <col min="517" max="517" width="19.140625" style="136" customWidth="1"/>
    <col min="518" max="518" width="20" style="136" customWidth="1"/>
    <col min="519" max="519" width="17.28515625" style="136" customWidth="1"/>
    <col min="520" max="520" width="18.140625" style="136" customWidth="1"/>
    <col min="521" max="521" width="15.7109375" style="136" customWidth="1"/>
    <col min="522" max="522" width="17" style="136" customWidth="1"/>
    <col min="523" max="769" width="9.140625" style="136"/>
    <col min="770" max="770" width="29.85546875" style="136" customWidth="1"/>
    <col min="771" max="771" width="22.5703125" style="136" customWidth="1"/>
    <col min="772" max="772" width="21.85546875" style="136" customWidth="1"/>
    <col min="773" max="773" width="19.140625" style="136" customWidth="1"/>
    <col min="774" max="774" width="20" style="136" customWidth="1"/>
    <col min="775" max="775" width="17.28515625" style="136" customWidth="1"/>
    <col min="776" max="776" width="18.140625" style="136" customWidth="1"/>
    <col min="777" max="777" width="15.7109375" style="136" customWidth="1"/>
    <col min="778" max="778" width="17" style="136" customWidth="1"/>
    <col min="779" max="1025" width="9.140625" style="136"/>
    <col min="1026" max="1026" width="29.85546875" style="136" customWidth="1"/>
    <col min="1027" max="1027" width="22.5703125" style="136" customWidth="1"/>
    <col min="1028" max="1028" width="21.85546875" style="136" customWidth="1"/>
    <col min="1029" max="1029" width="19.140625" style="136" customWidth="1"/>
    <col min="1030" max="1030" width="20" style="136" customWidth="1"/>
    <col min="1031" max="1031" width="17.28515625" style="136" customWidth="1"/>
    <col min="1032" max="1032" width="18.140625" style="136" customWidth="1"/>
    <col min="1033" max="1033" width="15.7109375" style="136" customWidth="1"/>
    <col min="1034" max="1034" width="17" style="136" customWidth="1"/>
    <col min="1035" max="1281" width="9.140625" style="136"/>
    <col min="1282" max="1282" width="29.85546875" style="136" customWidth="1"/>
    <col min="1283" max="1283" width="22.5703125" style="136" customWidth="1"/>
    <col min="1284" max="1284" width="21.85546875" style="136" customWidth="1"/>
    <col min="1285" max="1285" width="19.140625" style="136" customWidth="1"/>
    <col min="1286" max="1286" width="20" style="136" customWidth="1"/>
    <col min="1287" max="1287" width="17.28515625" style="136" customWidth="1"/>
    <col min="1288" max="1288" width="18.140625" style="136" customWidth="1"/>
    <col min="1289" max="1289" width="15.7109375" style="136" customWidth="1"/>
    <col min="1290" max="1290" width="17" style="136" customWidth="1"/>
    <col min="1291" max="1537" width="9.140625" style="136"/>
    <col min="1538" max="1538" width="29.85546875" style="136" customWidth="1"/>
    <col min="1539" max="1539" width="22.5703125" style="136" customWidth="1"/>
    <col min="1540" max="1540" width="21.85546875" style="136" customWidth="1"/>
    <col min="1541" max="1541" width="19.140625" style="136" customWidth="1"/>
    <col min="1542" max="1542" width="20" style="136" customWidth="1"/>
    <col min="1543" max="1543" width="17.28515625" style="136" customWidth="1"/>
    <col min="1544" max="1544" width="18.140625" style="136" customWidth="1"/>
    <col min="1545" max="1545" width="15.7109375" style="136" customWidth="1"/>
    <col min="1546" max="1546" width="17" style="136" customWidth="1"/>
    <col min="1547" max="1793" width="9.140625" style="136"/>
    <col min="1794" max="1794" width="29.85546875" style="136" customWidth="1"/>
    <col min="1795" max="1795" width="22.5703125" style="136" customWidth="1"/>
    <col min="1796" max="1796" width="21.85546875" style="136" customWidth="1"/>
    <col min="1797" max="1797" width="19.140625" style="136" customWidth="1"/>
    <col min="1798" max="1798" width="20" style="136" customWidth="1"/>
    <col min="1799" max="1799" width="17.28515625" style="136" customWidth="1"/>
    <col min="1800" max="1800" width="18.140625" style="136" customWidth="1"/>
    <col min="1801" max="1801" width="15.7109375" style="136" customWidth="1"/>
    <col min="1802" max="1802" width="17" style="136" customWidth="1"/>
    <col min="1803" max="2049" width="9.140625" style="136"/>
    <col min="2050" max="2050" width="29.85546875" style="136" customWidth="1"/>
    <col min="2051" max="2051" width="22.5703125" style="136" customWidth="1"/>
    <col min="2052" max="2052" width="21.85546875" style="136" customWidth="1"/>
    <col min="2053" max="2053" width="19.140625" style="136" customWidth="1"/>
    <col min="2054" max="2054" width="20" style="136" customWidth="1"/>
    <col min="2055" max="2055" width="17.28515625" style="136" customWidth="1"/>
    <col min="2056" max="2056" width="18.140625" style="136" customWidth="1"/>
    <col min="2057" max="2057" width="15.7109375" style="136" customWidth="1"/>
    <col min="2058" max="2058" width="17" style="136" customWidth="1"/>
    <col min="2059" max="2305" width="9.140625" style="136"/>
    <col min="2306" max="2306" width="29.85546875" style="136" customWidth="1"/>
    <col min="2307" max="2307" width="22.5703125" style="136" customWidth="1"/>
    <col min="2308" max="2308" width="21.85546875" style="136" customWidth="1"/>
    <col min="2309" max="2309" width="19.140625" style="136" customWidth="1"/>
    <col min="2310" max="2310" width="20" style="136" customWidth="1"/>
    <col min="2311" max="2311" width="17.28515625" style="136" customWidth="1"/>
    <col min="2312" max="2312" width="18.140625" style="136" customWidth="1"/>
    <col min="2313" max="2313" width="15.7109375" style="136" customWidth="1"/>
    <col min="2314" max="2314" width="17" style="136" customWidth="1"/>
    <col min="2315" max="2561" width="9.140625" style="136"/>
    <col min="2562" max="2562" width="29.85546875" style="136" customWidth="1"/>
    <col min="2563" max="2563" width="22.5703125" style="136" customWidth="1"/>
    <col min="2564" max="2564" width="21.85546875" style="136" customWidth="1"/>
    <col min="2565" max="2565" width="19.140625" style="136" customWidth="1"/>
    <col min="2566" max="2566" width="20" style="136" customWidth="1"/>
    <col min="2567" max="2567" width="17.28515625" style="136" customWidth="1"/>
    <col min="2568" max="2568" width="18.140625" style="136" customWidth="1"/>
    <col min="2569" max="2569" width="15.7109375" style="136" customWidth="1"/>
    <col min="2570" max="2570" width="17" style="136" customWidth="1"/>
    <col min="2571" max="2817" width="9.140625" style="136"/>
    <col min="2818" max="2818" width="29.85546875" style="136" customWidth="1"/>
    <col min="2819" max="2819" width="22.5703125" style="136" customWidth="1"/>
    <col min="2820" max="2820" width="21.85546875" style="136" customWidth="1"/>
    <col min="2821" max="2821" width="19.140625" style="136" customWidth="1"/>
    <col min="2822" max="2822" width="20" style="136" customWidth="1"/>
    <col min="2823" max="2823" width="17.28515625" style="136" customWidth="1"/>
    <col min="2824" max="2824" width="18.140625" style="136" customWidth="1"/>
    <col min="2825" max="2825" width="15.7109375" style="136" customWidth="1"/>
    <col min="2826" max="2826" width="17" style="136" customWidth="1"/>
    <col min="2827" max="3073" width="9.140625" style="136"/>
    <col min="3074" max="3074" width="29.85546875" style="136" customWidth="1"/>
    <col min="3075" max="3075" width="22.5703125" style="136" customWidth="1"/>
    <col min="3076" max="3076" width="21.85546875" style="136" customWidth="1"/>
    <col min="3077" max="3077" width="19.140625" style="136" customWidth="1"/>
    <col min="3078" max="3078" width="20" style="136" customWidth="1"/>
    <col min="3079" max="3079" width="17.28515625" style="136" customWidth="1"/>
    <col min="3080" max="3080" width="18.140625" style="136" customWidth="1"/>
    <col min="3081" max="3081" width="15.7109375" style="136" customWidth="1"/>
    <col min="3082" max="3082" width="17" style="136" customWidth="1"/>
    <col min="3083" max="3329" width="9.140625" style="136"/>
    <col min="3330" max="3330" width="29.85546875" style="136" customWidth="1"/>
    <col min="3331" max="3331" width="22.5703125" style="136" customWidth="1"/>
    <col min="3332" max="3332" width="21.85546875" style="136" customWidth="1"/>
    <col min="3333" max="3333" width="19.140625" style="136" customWidth="1"/>
    <col min="3334" max="3334" width="20" style="136" customWidth="1"/>
    <col min="3335" max="3335" width="17.28515625" style="136" customWidth="1"/>
    <col min="3336" max="3336" width="18.140625" style="136" customWidth="1"/>
    <col min="3337" max="3337" width="15.7109375" style="136" customWidth="1"/>
    <col min="3338" max="3338" width="17" style="136" customWidth="1"/>
    <col min="3339" max="3585" width="9.140625" style="136"/>
    <col min="3586" max="3586" width="29.85546875" style="136" customWidth="1"/>
    <col min="3587" max="3587" width="22.5703125" style="136" customWidth="1"/>
    <col min="3588" max="3588" width="21.85546875" style="136" customWidth="1"/>
    <col min="3589" max="3589" width="19.140625" style="136" customWidth="1"/>
    <col min="3590" max="3590" width="20" style="136" customWidth="1"/>
    <col min="3591" max="3591" width="17.28515625" style="136" customWidth="1"/>
    <col min="3592" max="3592" width="18.140625" style="136" customWidth="1"/>
    <col min="3593" max="3593" width="15.7109375" style="136" customWidth="1"/>
    <col min="3594" max="3594" width="17" style="136" customWidth="1"/>
    <col min="3595" max="3841" width="9.140625" style="136"/>
    <col min="3842" max="3842" width="29.85546875" style="136" customWidth="1"/>
    <col min="3843" max="3843" width="22.5703125" style="136" customWidth="1"/>
    <col min="3844" max="3844" width="21.85546875" style="136" customWidth="1"/>
    <col min="3845" max="3845" width="19.140625" style="136" customWidth="1"/>
    <col min="3846" max="3846" width="20" style="136" customWidth="1"/>
    <col min="3847" max="3847" width="17.28515625" style="136" customWidth="1"/>
    <col min="3848" max="3848" width="18.140625" style="136" customWidth="1"/>
    <col min="3849" max="3849" width="15.7109375" style="136" customWidth="1"/>
    <col min="3850" max="3850" width="17" style="136" customWidth="1"/>
    <col min="3851" max="4097" width="9.140625" style="136"/>
    <col min="4098" max="4098" width="29.85546875" style="136" customWidth="1"/>
    <col min="4099" max="4099" width="22.5703125" style="136" customWidth="1"/>
    <col min="4100" max="4100" width="21.85546875" style="136" customWidth="1"/>
    <col min="4101" max="4101" width="19.140625" style="136" customWidth="1"/>
    <col min="4102" max="4102" width="20" style="136" customWidth="1"/>
    <col min="4103" max="4103" width="17.28515625" style="136" customWidth="1"/>
    <col min="4104" max="4104" width="18.140625" style="136" customWidth="1"/>
    <col min="4105" max="4105" width="15.7109375" style="136" customWidth="1"/>
    <col min="4106" max="4106" width="17" style="136" customWidth="1"/>
    <col min="4107" max="4353" width="9.140625" style="136"/>
    <col min="4354" max="4354" width="29.85546875" style="136" customWidth="1"/>
    <col min="4355" max="4355" width="22.5703125" style="136" customWidth="1"/>
    <col min="4356" max="4356" width="21.85546875" style="136" customWidth="1"/>
    <col min="4357" max="4357" width="19.140625" style="136" customWidth="1"/>
    <col min="4358" max="4358" width="20" style="136" customWidth="1"/>
    <col min="4359" max="4359" width="17.28515625" style="136" customWidth="1"/>
    <col min="4360" max="4360" width="18.140625" style="136" customWidth="1"/>
    <col min="4361" max="4361" width="15.7109375" style="136" customWidth="1"/>
    <col min="4362" max="4362" width="17" style="136" customWidth="1"/>
    <col min="4363" max="4609" width="9.140625" style="136"/>
    <col min="4610" max="4610" width="29.85546875" style="136" customWidth="1"/>
    <col min="4611" max="4611" width="22.5703125" style="136" customWidth="1"/>
    <col min="4612" max="4612" width="21.85546875" style="136" customWidth="1"/>
    <col min="4613" max="4613" width="19.140625" style="136" customWidth="1"/>
    <col min="4614" max="4614" width="20" style="136" customWidth="1"/>
    <col min="4615" max="4615" width="17.28515625" style="136" customWidth="1"/>
    <col min="4616" max="4616" width="18.140625" style="136" customWidth="1"/>
    <col min="4617" max="4617" width="15.7109375" style="136" customWidth="1"/>
    <col min="4618" max="4618" width="17" style="136" customWidth="1"/>
    <col min="4619" max="4865" width="9.140625" style="136"/>
    <col min="4866" max="4866" width="29.85546875" style="136" customWidth="1"/>
    <col min="4867" max="4867" width="22.5703125" style="136" customWidth="1"/>
    <col min="4868" max="4868" width="21.85546875" style="136" customWidth="1"/>
    <col min="4869" max="4869" width="19.140625" style="136" customWidth="1"/>
    <col min="4870" max="4870" width="20" style="136" customWidth="1"/>
    <col min="4871" max="4871" width="17.28515625" style="136" customWidth="1"/>
    <col min="4872" max="4872" width="18.140625" style="136" customWidth="1"/>
    <col min="4873" max="4873" width="15.7109375" style="136" customWidth="1"/>
    <col min="4874" max="4874" width="17" style="136" customWidth="1"/>
    <col min="4875" max="5121" width="9.140625" style="136"/>
    <col min="5122" max="5122" width="29.85546875" style="136" customWidth="1"/>
    <col min="5123" max="5123" width="22.5703125" style="136" customWidth="1"/>
    <col min="5124" max="5124" width="21.85546875" style="136" customWidth="1"/>
    <col min="5125" max="5125" width="19.140625" style="136" customWidth="1"/>
    <col min="5126" max="5126" width="20" style="136" customWidth="1"/>
    <col min="5127" max="5127" width="17.28515625" style="136" customWidth="1"/>
    <col min="5128" max="5128" width="18.140625" style="136" customWidth="1"/>
    <col min="5129" max="5129" width="15.7109375" style="136" customWidth="1"/>
    <col min="5130" max="5130" width="17" style="136" customWidth="1"/>
    <col min="5131" max="5377" width="9.140625" style="136"/>
    <col min="5378" max="5378" width="29.85546875" style="136" customWidth="1"/>
    <col min="5379" max="5379" width="22.5703125" style="136" customWidth="1"/>
    <col min="5380" max="5380" width="21.85546875" style="136" customWidth="1"/>
    <col min="5381" max="5381" width="19.140625" style="136" customWidth="1"/>
    <col min="5382" max="5382" width="20" style="136" customWidth="1"/>
    <col min="5383" max="5383" width="17.28515625" style="136" customWidth="1"/>
    <col min="5384" max="5384" width="18.140625" style="136" customWidth="1"/>
    <col min="5385" max="5385" width="15.7109375" style="136" customWidth="1"/>
    <col min="5386" max="5386" width="17" style="136" customWidth="1"/>
    <col min="5387" max="5633" width="9.140625" style="136"/>
    <col min="5634" max="5634" width="29.85546875" style="136" customWidth="1"/>
    <col min="5635" max="5635" width="22.5703125" style="136" customWidth="1"/>
    <col min="5636" max="5636" width="21.85546875" style="136" customWidth="1"/>
    <col min="5637" max="5637" width="19.140625" style="136" customWidth="1"/>
    <col min="5638" max="5638" width="20" style="136" customWidth="1"/>
    <col min="5639" max="5639" width="17.28515625" style="136" customWidth="1"/>
    <col min="5640" max="5640" width="18.140625" style="136" customWidth="1"/>
    <col min="5641" max="5641" width="15.7109375" style="136" customWidth="1"/>
    <col min="5642" max="5642" width="17" style="136" customWidth="1"/>
    <col min="5643" max="5889" width="9.140625" style="136"/>
    <col min="5890" max="5890" width="29.85546875" style="136" customWidth="1"/>
    <col min="5891" max="5891" width="22.5703125" style="136" customWidth="1"/>
    <col min="5892" max="5892" width="21.85546875" style="136" customWidth="1"/>
    <col min="5893" max="5893" width="19.140625" style="136" customWidth="1"/>
    <col min="5894" max="5894" width="20" style="136" customWidth="1"/>
    <col min="5895" max="5895" width="17.28515625" style="136" customWidth="1"/>
    <col min="5896" max="5896" width="18.140625" style="136" customWidth="1"/>
    <col min="5897" max="5897" width="15.7109375" style="136" customWidth="1"/>
    <col min="5898" max="5898" width="17" style="136" customWidth="1"/>
    <col min="5899" max="6145" width="9.140625" style="136"/>
    <col min="6146" max="6146" width="29.85546875" style="136" customWidth="1"/>
    <col min="6147" max="6147" width="22.5703125" style="136" customWidth="1"/>
    <col min="6148" max="6148" width="21.85546875" style="136" customWidth="1"/>
    <col min="6149" max="6149" width="19.140625" style="136" customWidth="1"/>
    <col min="6150" max="6150" width="20" style="136" customWidth="1"/>
    <col min="6151" max="6151" width="17.28515625" style="136" customWidth="1"/>
    <col min="6152" max="6152" width="18.140625" style="136" customWidth="1"/>
    <col min="6153" max="6153" width="15.7109375" style="136" customWidth="1"/>
    <col min="6154" max="6154" width="17" style="136" customWidth="1"/>
    <col min="6155" max="6401" width="9.140625" style="136"/>
    <col min="6402" max="6402" width="29.85546875" style="136" customWidth="1"/>
    <col min="6403" max="6403" width="22.5703125" style="136" customWidth="1"/>
    <col min="6404" max="6404" width="21.85546875" style="136" customWidth="1"/>
    <col min="6405" max="6405" width="19.140625" style="136" customWidth="1"/>
    <col min="6406" max="6406" width="20" style="136" customWidth="1"/>
    <col min="6407" max="6407" width="17.28515625" style="136" customWidth="1"/>
    <col min="6408" max="6408" width="18.140625" style="136" customWidth="1"/>
    <col min="6409" max="6409" width="15.7109375" style="136" customWidth="1"/>
    <col min="6410" max="6410" width="17" style="136" customWidth="1"/>
    <col min="6411" max="6657" width="9.140625" style="136"/>
    <col min="6658" max="6658" width="29.85546875" style="136" customWidth="1"/>
    <col min="6659" max="6659" width="22.5703125" style="136" customWidth="1"/>
    <col min="6660" max="6660" width="21.85546875" style="136" customWidth="1"/>
    <col min="6661" max="6661" width="19.140625" style="136" customWidth="1"/>
    <col min="6662" max="6662" width="20" style="136" customWidth="1"/>
    <col min="6663" max="6663" width="17.28515625" style="136" customWidth="1"/>
    <col min="6664" max="6664" width="18.140625" style="136" customWidth="1"/>
    <col min="6665" max="6665" width="15.7109375" style="136" customWidth="1"/>
    <col min="6666" max="6666" width="17" style="136" customWidth="1"/>
    <col min="6667" max="6913" width="9.140625" style="136"/>
    <col min="6914" max="6914" width="29.85546875" style="136" customWidth="1"/>
    <col min="6915" max="6915" width="22.5703125" style="136" customWidth="1"/>
    <col min="6916" max="6916" width="21.85546875" style="136" customWidth="1"/>
    <col min="6917" max="6917" width="19.140625" style="136" customWidth="1"/>
    <col min="6918" max="6918" width="20" style="136" customWidth="1"/>
    <col min="6919" max="6919" width="17.28515625" style="136" customWidth="1"/>
    <col min="6920" max="6920" width="18.140625" style="136" customWidth="1"/>
    <col min="6921" max="6921" width="15.7109375" style="136" customWidth="1"/>
    <col min="6922" max="6922" width="17" style="136" customWidth="1"/>
    <col min="6923" max="7169" width="9.140625" style="136"/>
    <col min="7170" max="7170" width="29.85546875" style="136" customWidth="1"/>
    <col min="7171" max="7171" width="22.5703125" style="136" customWidth="1"/>
    <col min="7172" max="7172" width="21.85546875" style="136" customWidth="1"/>
    <col min="7173" max="7173" width="19.140625" style="136" customWidth="1"/>
    <col min="7174" max="7174" width="20" style="136" customWidth="1"/>
    <col min="7175" max="7175" width="17.28515625" style="136" customWidth="1"/>
    <col min="7176" max="7176" width="18.140625" style="136" customWidth="1"/>
    <col min="7177" max="7177" width="15.7109375" style="136" customWidth="1"/>
    <col min="7178" max="7178" width="17" style="136" customWidth="1"/>
    <col min="7179" max="7425" width="9.140625" style="136"/>
    <col min="7426" max="7426" width="29.85546875" style="136" customWidth="1"/>
    <col min="7427" max="7427" width="22.5703125" style="136" customWidth="1"/>
    <col min="7428" max="7428" width="21.85546875" style="136" customWidth="1"/>
    <col min="7429" max="7429" width="19.140625" style="136" customWidth="1"/>
    <col min="7430" max="7430" width="20" style="136" customWidth="1"/>
    <col min="7431" max="7431" width="17.28515625" style="136" customWidth="1"/>
    <col min="7432" max="7432" width="18.140625" style="136" customWidth="1"/>
    <col min="7433" max="7433" width="15.7109375" style="136" customWidth="1"/>
    <col min="7434" max="7434" width="17" style="136" customWidth="1"/>
    <col min="7435" max="7681" width="9.140625" style="136"/>
    <col min="7682" max="7682" width="29.85546875" style="136" customWidth="1"/>
    <col min="7683" max="7683" width="22.5703125" style="136" customWidth="1"/>
    <col min="7684" max="7684" width="21.85546875" style="136" customWidth="1"/>
    <col min="7685" max="7685" width="19.140625" style="136" customWidth="1"/>
    <col min="7686" max="7686" width="20" style="136" customWidth="1"/>
    <col min="7687" max="7687" width="17.28515625" style="136" customWidth="1"/>
    <col min="7688" max="7688" width="18.140625" style="136" customWidth="1"/>
    <col min="7689" max="7689" width="15.7109375" style="136" customWidth="1"/>
    <col min="7690" max="7690" width="17" style="136" customWidth="1"/>
    <col min="7691" max="7937" width="9.140625" style="136"/>
    <col min="7938" max="7938" width="29.85546875" style="136" customWidth="1"/>
    <col min="7939" max="7939" width="22.5703125" style="136" customWidth="1"/>
    <col min="7940" max="7940" width="21.85546875" style="136" customWidth="1"/>
    <col min="7941" max="7941" width="19.140625" style="136" customWidth="1"/>
    <col min="7942" max="7942" width="20" style="136" customWidth="1"/>
    <col min="7943" max="7943" width="17.28515625" style="136" customWidth="1"/>
    <col min="7944" max="7944" width="18.140625" style="136" customWidth="1"/>
    <col min="7945" max="7945" width="15.7109375" style="136" customWidth="1"/>
    <col min="7946" max="7946" width="17" style="136" customWidth="1"/>
    <col min="7947" max="8193" width="9.140625" style="136"/>
    <col min="8194" max="8194" width="29.85546875" style="136" customWidth="1"/>
    <col min="8195" max="8195" width="22.5703125" style="136" customWidth="1"/>
    <col min="8196" max="8196" width="21.85546875" style="136" customWidth="1"/>
    <col min="8197" max="8197" width="19.140625" style="136" customWidth="1"/>
    <col min="8198" max="8198" width="20" style="136" customWidth="1"/>
    <col min="8199" max="8199" width="17.28515625" style="136" customWidth="1"/>
    <col min="8200" max="8200" width="18.140625" style="136" customWidth="1"/>
    <col min="8201" max="8201" width="15.7109375" style="136" customWidth="1"/>
    <col min="8202" max="8202" width="17" style="136" customWidth="1"/>
    <col min="8203" max="8449" width="9.140625" style="136"/>
    <col min="8450" max="8450" width="29.85546875" style="136" customWidth="1"/>
    <col min="8451" max="8451" width="22.5703125" style="136" customWidth="1"/>
    <col min="8452" max="8452" width="21.85546875" style="136" customWidth="1"/>
    <col min="8453" max="8453" width="19.140625" style="136" customWidth="1"/>
    <col min="8454" max="8454" width="20" style="136" customWidth="1"/>
    <col min="8455" max="8455" width="17.28515625" style="136" customWidth="1"/>
    <col min="8456" max="8456" width="18.140625" style="136" customWidth="1"/>
    <col min="8457" max="8457" width="15.7109375" style="136" customWidth="1"/>
    <col min="8458" max="8458" width="17" style="136" customWidth="1"/>
    <col min="8459" max="8705" width="9.140625" style="136"/>
    <col min="8706" max="8706" width="29.85546875" style="136" customWidth="1"/>
    <col min="8707" max="8707" width="22.5703125" style="136" customWidth="1"/>
    <col min="8708" max="8708" width="21.85546875" style="136" customWidth="1"/>
    <col min="8709" max="8709" width="19.140625" style="136" customWidth="1"/>
    <col min="8710" max="8710" width="20" style="136" customWidth="1"/>
    <col min="8711" max="8711" width="17.28515625" style="136" customWidth="1"/>
    <col min="8712" max="8712" width="18.140625" style="136" customWidth="1"/>
    <col min="8713" max="8713" width="15.7109375" style="136" customWidth="1"/>
    <col min="8714" max="8714" width="17" style="136" customWidth="1"/>
    <col min="8715" max="8961" width="9.140625" style="136"/>
    <col min="8962" max="8962" width="29.85546875" style="136" customWidth="1"/>
    <col min="8963" max="8963" width="22.5703125" style="136" customWidth="1"/>
    <col min="8964" max="8964" width="21.85546875" style="136" customWidth="1"/>
    <col min="8965" max="8965" width="19.140625" style="136" customWidth="1"/>
    <col min="8966" max="8966" width="20" style="136" customWidth="1"/>
    <col min="8967" max="8967" width="17.28515625" style="136" customWidth="1"/>
    <col min="8968" max="8968" width="18.140625" style="136" customWidth="1"/>
    <col min="8969" max="8969" width="15.7109375" style="136" customWidth="1"/>
    <col min="8970" max="8970" width="17" style="136" customWidth="1"/>
    <col min="8971" max="9217" width="9.140625" style="136"/>
    <col min="9218" max="9218" width="29.85546875" style="136" customWidth="1"/>
    <col min="9219" max="9219" width="22.5703125" style="136" customWidth="1"/>
    <col min="9220" max="9220" width="21.85546875" style="136" customWidth="1"/>
    <col min="9221" max="9221" width="19.140625" style="136" customWidth="1"/>
    <col min="9222" max="9222" width="20" style="136" customWidth="1"/>
    <col min="9223" max="9223" width="17.28515625" style="136" customWidth="1"/>
    <col min="9224" max="9224" width="18.140625" style="136" customWidth="1"/>
    <col min="9225" max="9225" width="15.7109375" style="136" customWidth="1"/>
    <col min="9226" max="9226" width="17" style="136" customWidth="1"/>
    <col min="9227" max="9473" width="9.140625" style="136"/>
    <col min="9474" max="9474" width="29.85546875" style="136" customWidth="1"/>
    <col min="9475" max="9475" width="22.5703125" style="136" customWidth="1"/>
    <col min="9476" max="9476" width="21.85546875" style="136" customWidth="1"/>
    <col min="9477" max="9477" width="19.140625" style="136" customWidth="1"/>
    <col min="9478" max="9478" width="20" style="136" customWidth="1"/>
    <col min="9479" max="9479" width="17.28515625" style="136" customWidth="1"/>
    <col min="9480" max="9480" width="18.140625" style="136" customWidth="1"/>
    <col min="9481" max="9481" width="15.7109375" style="136" customWidth="1"/>
    <col min="9482" max="9482" width="17" style="136" customWidth="1"/>
    <col min="9483" max="9729" width="9.140625" style="136"/>
    <col min="9730" max="9730" width="29.85546875" style="136" customWidth="1"/>
    <col min="9731" max="9731" width="22.5703125" style="136" customWidth="1"/>
    <col min="9732" max="9732" width="21.85546875" style="136" customWidth="1"/>
    <col min="9733" max="9733" width="19.140625" style="136" customWidth="1"/>
    <col min="9734" max="9734" width="20" style="136" customWidth="1"/>
    <col min="9735" max="9735" width="17.28515625" style="136" customWidth="1"/>
    <col min="9736" max="9736" width="18.140625" style="136" customWidth="1"/>
    <col min="9737" max="9737" width="15.7109375" style="136" customWidth="1"/>
    <col min="9738" max="9738" width="17" style="136" customWidth="1"/>
    <col min="9739" max="9985" width="9.140625" style="136"/>
    <col min="9986" max="9986" width="29.85546875" style="136" customWidth="1"/>
    <col min="9987" max="9987" width="22.5703125" style="136" customWidth="1"/>
    <col min="9988" max="9988" width="21.85546875" style="136" customWidth="1"/>
    <col min="9989" max="9989" width="19.140625" style="136" customWidth="1"/>
    <col min="9990" max="9990" width="20" style="136" customWidth="1"/>
    <col min="9991" max="9991" width="17.28515625" style="136" customWidth="1"/>
    <col min="9992" max="9992" width="18.140625" style="136" customWidth="1"/>
    <col min="9993" max="9993" width="15.7109375" style="136" customWidth="1"/>
    <col min="9994" max="9994" width="17" style="136" customWidth="1"/>
    <col min="9995" max="10241" width="9.140625" style="136"/>
    <col min="10242" max="10242" width="29.85546875" style="136" customWidth="1"/>
    <col min="10243" max="10243" width="22.5703125" style="136" customWidth="1"/>
    <col min="10244" max="10244" width="21.85546875" style="136" customWidth="1"/>
    <col min="10245" max="10245" width="19.140625" style="136" customWidth="1"/>
    <col min="10246" max="10246" width="20" style="136" customWidth="1"/>
    <col min="10247" max="10247" width="17.28515625" style="136" customWidth="1"/>
    <col min="10248" max="10248" width="18.140625" style="136" customWidth="1"/>
    <col min="10249" max="10249" width="15.7109375" style="136" customWidth="1"/>
    <col min="10250" max="10250" width="17" style="136" customWidth="1"/>
    <col min="10251" max="10497" width="9.140625" style="136"/>
    <col min="10498" max="10498" width="29.85546875" style="136" customWidth="1"/>
    <col min="10499" max="10499" width="22.5703125" style="136" customWidth="1"/>
    <col min="10500" max="10500" width="21.85546875" style="136" customWidth="1"/>
    <col min="10501" max="10501" width="19.140625" style="136" customWidth="1"/>
    <col min="10502" max="10502" width="20" style="136" customWidth="1"/>
    <col min="10503" max="10503" width="17.28515625" style="136" customWidth="1"/>
    <col min="10504" max="10504" width="18.140625" style="136" customWidth="1"/>
    <col min="10505" max="10505" width="15.7109375" style="136" customWidth="1"/>
    <col min="10506" max="10506" width="17" style="136" customWidth="1"/>
    <col min="10507" max="10753" width="9.140625" style="136"/>
    <col min="10754" max="10754" width="29.85546875" style="136" customWidth="1"/>
    <col min="10755" max="10755" width="22.5703125" style="136" customWidth="1"/>
    <col min="10756" max="10756" width="21.85546875" style="136" customWidth="1"/>
    <col min="10757" max="10757" width="19.140625" style="136" customWidth="1"/>
    <col min="10758" max="10758" width="20" style="136" customWidth="1"/>
    <col min="10759" max="10759" width="17.28515625" style="136" customWidth="1"/>
    <col min="10760" max="10760" width="18.140625" style="136" customWidth="1"/>
    <col min="10761" max="10761" width="15.7109375" style="136" customWidth="1"/>
    <col min="10762" max="10762" width="17" style="136" customWidth="1"/>
    <col min="10763" max="11009" width="9.140625" style="136"/>
    <col min="11010" max="11010" width="29.85546875" style="136" customWidth="1"/>
    <col min="11011" max="11011" width="22.5703125" style="136" customWidth="1"/>
    <col min="11012" max="11012" width="21.85546875" style="136" customWidth="1"/>
    <col min="11013" max="11013" width="19.140625" style="136" customWidth="1"/>
    <col min="11014" max="11014" width="20" style="136" customWidth="1"/>
    <col min="11015" max="11015" width="17.28515625" style="136" customWidth="1"/>
    <col min="11016" max="11016" width="18.140625" style="136" customWidth="1"/>
    <col min="11017" max="11017" width="15.7109375" style="136" customWidth="1"/>
    <col min="11018" max="11018" width="17" style="136" customWidth="1"/>
    <col min="11019" max="11265" width="9.140625" style="136"/>
    <col min="11266" max="11266" width="29.85546875" style="136" customWidth="1"/>
    <col min="11267" max="11267" width="22.5703125" style="136" customWidth="1"/>
    <col min="11268" max="11268" width="21.85546875" style="136" customWidth="1"/>
    <col min="11269" max="11269" width="19.140625" style="136" customWidth="1"/>
    <col min="11270" max="11270" width="20" style="136" customWidth="1"/>
    <col min="11271" max="11271" width="17.28515625" style="136" customWidth="1"/>
    <col min="11272" max="11272" width="18.140625" style="136" customWidth="1"/>
    <col min="11273" max="11273" width="15.7109375" style="136" customWidth="1"/>
    <col min="11274" max="11274" width="17" style="136" customWidth="1"/>
    <col min="11275" max="11521" width="9.140625" style="136"/>
    <col min="11522" max="11522" width="29.85546875" style="136" customWidth="1"/>
    <col min="11523" max="11523" width="22.5703125" style="136" customWidth="1"/>
    <col min="11524" max="11524" width="21.85546875" style="136" customWidth="1"/>
    <col min="11525" max="11525" width="19.140625" style="136" customWidth="1"/>
    <col min="11526" max="11526" width="20" style="136" customWidth="1"/>
    <col min="11527" max="11527" width="17.28515625" style="136" customWidth="1"/>
    <col min="11528" max="11528" width="18.140625" style="136" customWidth="1"/>
    <col min="11529" max="11529" width="15.7109375" style="136" customWidth="1"/>
    <col min="11530" max="11530" width="17" style="136" customWidth="1"/>
    <col min="11531" max="11777" width="9.140625" style="136"/>
    <col min="11778" max="11778" width="29.85546875" style="136" customWidth="1"/>
    <col min="11779" max="11779" width="22.5703125" style="136" customWidth="1"/>
    <col min="11780" max="11780" width="21.85546875" style="136" customWidth="1"/>
    <col min="11781" max="11781" width="19.140625" style="136" customWidth="1"/>
    <col min="11782" max="11782" width="20" style="136" customWidth="1"/>
    <col min="11783" max="11783" width="17.28515625" style="136" customWidth="1"/>
    <col min="11784" max="11784" width="18.140625" style="136" customWidth="1"/>
    <col min="11785" max="11785" width="15.7109375" style="136" customWidth="1"/>
    <col min="11786" max="11786" width="17" style="136" customWidth="1"/>
    <col min="11787" max="12033" width="9.140625" style="136"/>
    <col min="12034" max="12034" width="29.85546875" style="136" customWidth="1"/>
    <col min="12035" max="12035" width="22.5703125" style="136" customWidth="1"/>
    <col min="12036" max="12036" width="21.85546875" style="136" customWidth="1"/>
    <col min="12037" max="12037" width="19.140625" style="136" customWidth="1"/>
    <col min="12038" max="12038" width="20" style="136" customWidth="1"/>
    <col min="12039" max="12039" width="17.28515625" style="136" customWidth="1"/>
    <col min="12040" max="12040" width="18.140625" style="136" customWidth="1"/>
    <col min="12041" max="12041" width="15.7109375" style="136" customWidth="1"/>
    <col min="12042" max="12042" width="17" style="136" customWidth="1"/>
    <col min="12043" max="12289" width="9.140625" style="136"/>
    <col min="12290" max="12290" width="29.85546875" style="136" customWidth="1"/>
    <col min="12291" max="12291" width="22.5703125" style="136" customWidth="1"/>
    <col min="12292" max="12292" width="21.85546875" style="136" customWidth="1"/>
    <col min="12293" max="12293" width="19.140625" style="136" customWidth="1"/>
    <col min="12294" max="12294" width="20" style="136" customWidth="1"/>
    <col min="12295" max="12295" width="17.28515625" style="136" customWidth="1"/>
    <col min="12296" max="12296" width="18.140625" style="136" customWidth="1"/>
    <col min="12297" max="12297" width="15.7109375" style="136" customWidth="1"/>
    <col min="12298" max="12298" width="17" style="136" customWidth="1"/>
    <col min="12299" max="12545" width="9.140625" style="136"/>
    <col min="12546" max="12546" width="29.85546875" style="136" customWidth="1"/>
    <col min="12547" max="12547" width="22.5703125" style="136" customWidth="1"/>
    <col min="12548" max="12548" width="21.85546875" style="136" customWidth="1"/>
    <col min="12549" max="12549" width="19.140625" style="136" customWidth="1"/>
    <col min="12550" max="12550" width="20" style="136" customWidth="1"/>
    <col min="12551" max="12551" width="17.28515625" style="136" customWidth="1"/>
    <col min="12552" max="12552" width="18.140625" style="136" customWidth="1"/>
    <col min="12553" max="12553" width="15.7109375" style="136" customWidth="1"/>
    <col min="12554" max="12554" width="17" style="136" customWidth="1"/>
    <col min="12555" max="12801" width="9.140625" style="136"/>
    <col min="12802" max="12802" width="29.85546875" style="136" customWidth="1"/>
    <col min="12803" max="12803" width="22.5703125" style="136" customWidth="1"/>
    <col min="12804" max="12804" width="21.85546875" style="136" customWidth="1"/>
    <col min="12805" max="12805" width="19.140625" style="136" customWidth="1"/>
    <col min="12806" max="12806" width="20" style="136" customWidth="1"/>
    <col min="12807" max="12807" width="17.28515625" style="136" customWidth="1"/>
    <col min="12808" max="12808" width="18.140625" style="136" customWidth="1"/>
    <col min="12809" max="12809" width="15.7109375" style="136" customWidth="1"/>
    <col min="12810" max="12810" width="17" style="136" customWidth="1"/>
    <col min="12811" max="13057" width="9.140625" style="136"/>
    <col min="13058" max="13058" width="29.85546875" style="136" customWidth="1"/>
    <col min="13059" max="13059" width="22.5703125" style="136" customWidth="1"/>
    <col min="13060" max="13060" width="21.85546875" style="136" customWidth="1"/>
    <col min="13061" max="13061" width="19.140625" style="136" customWidth="1"/>
    <col min="13062" max="13062" width="20" style="136" customWidth="1"/>
    <col min="13063" max="13063" width="17.28515625" style="136" customWidth="1"/>
    <col min="13064" max="13064" width="18.140625" style="136" customWidth="1"/>
    <col min="13065" max="13065" width="15.7109375" style="136" customWidth="1"/>
    <col min="13066" max="13066" width="17" style="136" customWidth="1"/>
    <col min="13067" max="13313" width="9.140625" style="136"/>
    <col min="13314" max="13314" width="29.85546875" style="136" customWidth="1"/>
    <col min="13315" max="13315" width="22.5703125" style="136" customWidth="1"/>
    <col min="13316" max="13316" width="21.85546875" style="136" customWidth="1"/>
    <col min="13317" max="13317" width="19.140625" style="136" customWidth="1"/>
    <col min="13318" max="13318" width="20" style="136" customWidth="1"/>
    <col min="13319" max="13319" width="17.28515625" style="136" customWidth="1"/>
    <col min="13320" max="13320" width="18.140625" style="136" customWidth="1"/>
    <col min="13321" max="13321" width="15.7109375" style="136" customWidth="1"/>
    <col min="13322" max="13322" width="17" style="136" customWidth="1"/>
    <col min="13323" max="13569" width="9.140625" style="136"/>
    <col min="13570" max="13570" width="29.85546875" style="136" customWidth="1"/>
    <col min="13571" max="13571" width="22.5703125" style="136" customWidth="1"/>
    <col min="13572" max="13572" width="21.85546875" style="136" customWidth="1"/>
    <col min="13573" max="13573" width="19.140625" style="136" customWidth="1"/>
    <col min="13574" max="13574" width="20" style="136" customWidth="1"/>
    <col min="13575" max="13575" width="17.28515625" style="136" customWidth="1"/>
    <col min="13576" max="13576" width="18.140625" style="136" customWidth="1"/>
    <col min="13577" max="13577" width="15.7109375" style="136" customWidth="1"/>
    <col min="13578" max="13578" width="17" style="136" customWidth="1"/>
    <col min="13579" max="13825" width="9.140625" style="136"/>
    <col min="13826" max="13826" width="29.85546875" style="136" customWidth="1"/>
    <col min="13827" max="13827" width="22.5703125" style="136" customWidth="1"/>
    <col min="13828" max="13828" width="21.85546875" style="136" customWidth="1"/>
    <col min="13829" max="13829" width="19.140625" style="136" customWidth="1"/>
    <col min="13830" max="13830" width="20" style="136" customWidth="1"/>
    <col min="13831" max="13831" width="17.28515625" style="136" customWidth="1"/>
    <col min="13832" max="13832" width="18.140625" style="136" customWidth="1"/>
    <col min="13833" max="13833" width="15.7109375" style="136" customWidth="1"/>
    <col min="13834" max="13834" width="17" style="136" customWidth="1"/>
    <col min="13835" max="14081" width="9.140625" style="136"/>
    <col min="14082" max="14082" width="29.85546875" style="136" customWidth="1"/>
    <col min="14083" max="14083" width="22.5703125" style="136" customWidth="1"/>
    <col min="14084" max="14084" width="21.85546875" style="136" customWidth="1"/>
    <col min="14085" max="14085" width="19.140625" style="136" customWidth="1"/>
    <col min="14086" max="14086" width="20" style="136" customWidth="1"/>
    <col min="14087" max="14087" width="17.28515625" style="136" customWidth="1"/>
    <col min="14088" max="14088" width="18.140625" style="136" customWidth="1"/>
    <col min="14089" max="14089" width="15.7109375" style="136" customWidth="1"/>
    <col min="14090" max="14090" width="17" style="136" customWidth="1"/>
    <col min="14091" max="14337" width="9.140625" style="136"/>
    <col min="14338" max="14338" width="29.85546875" style="136" customWidth="1"/>
    <col min="14339" max="14339" width="22.5703125" style="136" customWidth="1"/>
    <col min="14340" max="14340" width="21.85546875" style="136" customWidth="1"/>
    <col min="14341" max="14341" width="19.140625" style="136" customWidth="1"/>
    <col min="14342" max="14342" width="20" style="136" customWidth="1"/>
    <col min="14343" max="14343" width="17.28515625" style="136" customWidth="1"/>
    <col min="14344" max="14344" width="18.140625" style="136" customWidth="1"/>
    <col min="14345" max="14345" width="15.7109375" style="136" customWidth="1"/>
    <col min="14346" max="14346" width="17" style="136" customWidth="1"/>
    <col min="14347" max="14593" width="9.140625" style="136"/>
    <col min="14594" max="14594" width="29.85546875" style="136" customWidth="1"/>
    <col min="14595" max="14595" width="22.5703125" style="136" customWidth="1"/>
    <col min="14596" max="14596" width="21.85546875" style="136" customWidth="1"/>
    <col min="14597" max="14597" width="19.140625" style="136" customWidth="1"/>
    <col min="14598" max="14598" width="20" style="136" customWidth="1"/>
    <col min="14599" max="14599" width="17.28515625" style="136" customWidth="1"/>
    <col min="14600" max="14600" width="18.140625" style="136" customWidth="1"/>
    <col min="14601" max="14601" width="15.7109375" style="136" customWidth="1"/>
    <col min="14602" max="14602" width="17" style="136" customWidth="1"/>
    <col min="14603" max="14849" width="9.140625" style="136"/>
    <col min="14850" max="14850" width="29.85546875" style="136" customWidth="1"/>
    <col min="14851" max="14851" width="22.5703125" style="136" customWidth="1"/>
    <col min="14852" max="14852" width="21.85546875" style="136" customWidth="1"/>
    <col min="14853" max="14853" width="19.140625" style="136" customWidth="1"/>
    <col min="14854" max="14854" width="20" style="136" customWidth="1"/>
    <col min="14855" max="14855" width="17.28515625" style="136" customWidth="1"/>
    <col min="14856" max="14856" width="18.140625" style="136" customWidth="1"/>
    <col min="14857" max="14857" width="15.7109375" style="136" customWidth="1"/>
    <col min="14858" max="14858" width="17" style="136" customWidth="1"/>
    <col min="14859" max="15105" width="9.140625" style="136"/>
    <col min="15106" max="15106" width="29.85546875" style="136" customWidth="1"/>
    <col min="15107" max="15107" width="22.5703125" style="136" customWidth="1"/>
    <col min="15108" max="15108" width="21.85546875" style="136" customWidth="1"/>
    <col min="15109" max="15109" width="19.140625" style="136" customWidth="1"/>
    <col min="15110" max="15110" width="20" style="136" customWidth="1"/>
    <col min="15111" max="15111" width="17.28515625" style="136" customWidth="1"/>
    <col min="15112" max="15112" width="18.140625" style="136" customWidth="1"/>
    <col min="15113" max="15113" width="15.7109375" style="136" customWidth="1"/>
    <col min="15114" max="15114" width="17" style="136" customWidth="1"/>
    <col min="15115" max="15361" width="9.140625" style="136"/>
    <col min="15362" max="15362" width="29.85546875" style="136" customWidth="1"/>
    <col min="15363" max="15363" width="22.5703125" style="136" customWidth="1"/>
    <col min="15364" max="15364" width="21.85546875" style="136" customWidth="1"/>
    <col min="15365" max="15365" width="19.140625" style="136" customWidth="1"/>
    <col min="15366" max="15366" width="20" style="136" customWidth="1"/>
    <col min="15367" max="15367" width="17.28515625" style="136" customWidth="1"/>
    <col min="15368" max="15368" width="18.140625" style="136" customWidth="1"/>
    <col min="15369" max="15369" width="15.7109375" style="136" customWidth="1"/>
    <col min="15370" max="15370" width="17" style="136" customWidth="1"/>
    <col min="15371" max="15617" width="9.140625" style="136"/>
    <col min="15618" max="15618" width="29.85546875" style="136" customWidth="1"/>
    <col min="15619" max="15619" width="22.5703125" style="136" customWidth="1"/>
    <col min="15620" max="15620" width="21.85546875" style="136" customWidth="1"/>
    <col min="15621" max="15621" width="19.140625" style="136" customWidth="1"/>
    <col min="15622" max="15622" width="20" style="136" customWidth="1"/>
    <col min="15623" max="15623" width="17.28515625" style="136" customWidth="1"/>
    <col min="15624" max="15624" width="18.140625" style="136" customWidth="1"/>
    <col min="15625" max="15625" width="15.7109375" style="136" customWidth="1"/>
    <col min="15626" max="15626" width="17" style="136" customWidth="1"/>
    <col min="15627" max="15873" width="9.140625" style="136"/>
    <col min="15874" max="15874" width="29.85546875" style="136" customWidth="1"/>
    <col min="15875" max="15875" width="22.5703125" style="136" customWidth="1"/>
    <col min="15876" max="15876" width="21.85546875" style="136" customWidth="1"/>
    <col min="15877" max="15877" width="19.140625" style="136" customWidth="1"/>
    <col min="15878" max="15878" width="20" style="136" customWidth="1"/>
    <col min="15879" max="15879" width="17.28515625" style="136" customWidth="1"/>
    <col min="15880" max="15880" width="18.140625" style="136" customWidth="1"/>
    <col min="15881" max="15881" width="15.7109375" style="136" customWidth="1"/>
    <col min="15882" max="15882" width="17" style="136" customWidth="1"/>
    <col min="15883" max="16129" width="9.140625" style="136"/>
    <col min="16130" max="16130" width="29.85546875" style="136" customWidth="1"/>
    <col min="16131" max="16131" width="22.5703125" style="136" customWidth="1"/>
    <col min="16132" max="16132" width="21.85546875" style="136" customWidth="1"/>
    <col min="16133" max="16133" width="19.140625" style="136" customWidth="1"/>
    <col min="16134" max="16134" width="20" style="136" customWidth="1"/>
    <col min="16135" max="16135" width="17.28515625" style="136" customWidth="1"/>
    <col min="16136" max="16136" width="18.140625" style="136" customWidth="1"/>
    <col min="16137" max="16137" width="15.7109375" style="136" customWidth="1"/>
    <col min="16138" max="16138" width="17" style="136" customWidth="1"/>
    <col min="16139" max="16384" width="9.140625" style="136"/>
  </cols>
  <sheetData>
    <row r="1" spans="1:256" s="69" customFormat="1" ht="15" customHeight="1" x14ac:dyDescent="0.2">
      <c r="B1" s="67"/>
      <c r="C1" s="68"/>
      <c r="D1" s="68"/>
      <c r="E1" s="68"/>
      <c r="F1" s="68"/>
      <c r="G1" s="68"/>
      <c r="H1" s="68"/>
      <c r="I1" s="129"/>
      <c r="J1" s="129"/>
    </row>
    <row r="2" spans="1:256" s="69" customFormat="1" ht="15" customHeight="1" x14ac:dyDescent="0.2">
      <c r="B2" s="306" t="s">
        <v>79</v>
      </c>
      <c r="C2" s="107"/>
      <c r="D2" s="107"/>
      <c r="E2" s="107"/>
      <c r="F2" s="107"/>
      <c r="G2" s="68"/>
      <c r="H2" s="68"/>
      <c r="I2" s="129"/>
      <c r="J2" s="129"/>
    </row>
    <row r="3" spans="1:256" s="69" customFormat="1" ht="15" customHeight="1" x14ac:dyDescent="0.2">
      <c r="B3" s="306"/>
      <c r="C3" s="130"/>
      <c r="D3" s="107"/>
      <c r="E3" s="107"/>
      <c r="F3" s="107"/>
      <c r="G3" s="2" t="s">
        <v>0</v>
      </c>
      <c r="H3" s="131"/>
      <c r="I3" s="132"/>
      <c r="J3" s="132"/>
      <c r="K3" s="133"/>
      <c r="L3" s="133"/>
      <c r="M3" s="133"/>
      <c r="N3" s="133"/>
      <c r="O3" s="133"/>
    </row>
    <row r="4" spans="1:256" s="72" customFormat="1" ht="15" customHeight="1" x14ac:dyDescent="0.2">
      <c r="B4" s="130"/>
      <c r="C4" s="130"/>
      <c r="D4" s="149"/>
      <c r="E4" s="307" t="s">
        <v>58</v>
      </c>
      <c r="F4" s="149"/>
      <c r="G4" s="149"/>
      <c r="H4" s="149"/>
      <c r="I4" s="134"/>
      <c r="J4" s="134"/>
      <c r="K4" s="13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  <c r="BD4" s="304"/>
      <c r="BE4" s="304"/>
      <c r="BF4" s="304"/>
      <c r="BG4" s="304"/>
      <c r="BH4" s="304"/>
      <c r="BI4" s="304"/>
      <c r="BJ4" s="304"/>
      <c r="BK4" s="304"/>
      <c r="BL4" s="304"/>
      <c r="BM4" s="304"/>
      <c r="BN4" s="304"/>
      <c r="BO4" s="304"/>
      <c r="BP4" s="304"/>
      <c r="BQ4" s="304"/>
      <c r="BR4" s="304"/>
      <c r="BS4" s="304"/>
      <c r="BT4" s="304"/>
      <c r="BU4" s="304"/>
      <c r="BV4" s="304"/>
      <c r="BW4" s="304"/>
      <c r="BX4" s="304"/>
      <c r="BY4" s="304"/>
      <c r="BZ4" s="304"/>
      <c r="CA4" s="304"/>
      <c r="CB4" s="304"/>
      <c r="CC4" s="304"/>
      <c r="CD4" s="304"/>
      <c r="CE4" s="304"/>
      <c r="CF4" s="304"/>
      <c r="CG4" s="304"/>
      <c r="CH4" s="304"/>
      <c r="CI4" s="304"/>
      <c r="CJ4" s="304"/>
      <c r="CK4" s="304"/>
      <c r="CL4" s="304"/>
      <c r="CM4" s="304"/>
      <c r="CN4" s="304"/>
      <c r="CO4" s="304"/>
      <c r="CP4" s="304"/>
      <c r="CQ4" s="304"/>
      <c r="CR4" s="304"/>
      <c r="CS4" s="304"/>
      <c r="CT4" s="304"/>
      <c r="CU4" s="304"/>
      <c r="CV4" s="304"/>
      <c r="CW4" s="304"/>
      <c r="CX4" s="304"/>
      <c r="CY4" s="304"/>
      <c r="CZ4" s="304"/>
      <c r="DA4" s="304"/>
      <c r="DB4" s="304"/>
      <c r="DC4" s="304"/>
      <c r="DD4" s="304"/>
      <c r="DE4" s="304"/>
      <c r="DF4" s="304"/>
      <c r="DG4" s="304"/>
      <c r="DH4" s="304"/>
      <c r="DI4" s="304"/>
      <c r="DJ4" s="304"/>
      <c r="DK4" s="304"/>
      <c r="DL4" s="304"/>
      <c r="DM4" s="304"/>
      <c r="DN4" s="304"/>
      <c r="DO4" s="304"/>
      <c r="DP4" s="304"/>
      <c r="DQ4" s="304"/>
      <c r="DR4" s="304"/>
      <c r="DS4" s="304"/>
      <c r="DT4" s="304"/>
      <c r="DU4" s="304"/>
      <c r="DV4" s="304"/>
      <c r="DW4" s="304"/>
      <c r="DX4" s="304"/>
      <c r="DY4" s="304"/>
      <c r="DZ4" s="304"/>
      <c r="EA4" s="304"/>
      <c r="EB4" s="304"/>
      <c r="EC4" s="304"/>
      <c r="ED4" s="304"/>
      <c r="EE4" s="304"/>
      <c r="EF4" s="304"/>
      <c r="EG4" s="304"/>
      <c r="EH4" s="304"/>
      <c r="EI4" s="304"/>
      <c r="EJ4" s="304"/>
      <c r="EK4" s="304"/>
      <c r="EL4" s="304"/>
      <c r="EM4" s="304"/>
      <c r="EN4" s="304"/>
      <c r="EO4" s="304"/>
      <c r="EP4" s="304"/>
      <c r="EQ4" s="304"/>
      <c r="ER4" s="304"/>
      <c r="ES4" s="304"/>
      <c r="ET4" s="304"/>
      <c r="EU4" s="304"/>
      <c r="EV4" s="304"/>
      <c r="EW4" s="304"/>
      <c r="EX4" s="304"/>
      <c r="EY4" s="304"/>
      <c r="EZ4" s="304"/>
      <c r="FA4" s="304"/>
      <c r="FB4" s="304"/>
      <c r="FC4" s="304"/>
      <c r="FD4" s="304"/>
      <c r="FE4" s="304"/>
      <c r="FF4" s="304"/>
      <c r="FG4" s="304"/>
      <c r="FH4" s="304"/>
      <c r="FI4" s="304"/>
      <c r="FJ4" s="304"/>
      <c r="FK4" s="304"/>
      <c r="FL4" s="304"/>
      <c r="FM4" s="304"/>
      <c r="FN4" s="304"/>
      <c r="FO4" s="304"/>
      <c r="FP4" s="304"/>
      <c r="FQ4" s="304"/>
      <c r="FR4" s="304"/>
      <c r="FS4" s="304"/>
      <c r="FT4" s="304"/>
      <c r="FU4" s="304"/>
      <c r="FV4" s="304"/>
      <c r="FW4" s="304"/>
      <c r="FX4" s="304"/>
      <c r="FY4" s="304"/>
      <c r="FZ4" s="304"/>
      <c r="GA4" s="304"/>
      <c r="GB4" s="304"/>
      <c r="GC4" s="304"/>
      <c r="GD4" s="304"/>
      <c r="GE4" s="304"/>
      <c r="GF4" s="304"/>
      <c r="GG4" s="304"/>
      <c r="GH4" s="304"/>
      <c r="GI4" s="304"/>
      <c r="GJ4" s="304"/>
      <c r="GK4" s="304"/>
      <c r="GL4" s="304"/>
      <c r="GM4" s="304"/>
      <c r="GN4" s="304"/>
      <c r="GO4" s="304"/>
      <c r="GP4" s="304"/>
      <c r="GQ4" s="304"/>
      <c r="GR4" s="304"/>
      <c r="GS4" s="304"/>
      <c r="GT4" s="304"/>
      <c r="GU4" s="304"/>
      <c r="GV4" s="304"/>
      <c r="GW4" s="304"/>
      <c r="GX4" s="304"/>
      <c r="GY4" s="304"/>
      <c r="GZ4" s="304"/>
      <c r="HA4" s="304"/>
      <c r="HB4" s="304"/>
      <c r="HC4" s="304"/>
      <c r="HD4" s="304"/>
      <c r="HE4" s="304"/>
      <c r="HF4" s="304"/>
      <c r="HG4" s="304"/>
      <c r="HH4" s="304"/>
      <c r="HI4" s="304"/>
      <c r="HJ4" s="304"/>
      <c r="HK4" s="304"/>
      <c r="HL4" s="304"/>
      <c r="HM4" s="304"/>
      <c r="HN4" s="304"/>
      <c r="HO4" s="304"/>
      <c r="HP4" s="304"/>
      <c r="HQ4" s="304"/>
      <c r="HR4" s="304"/>
      <c r="HS4" s="304"/>
      <c r="HT4" s="304"/>
      <c r="HU4" s="304"/>
      <c r="HV4" s="304"/>
      <c r="HW4" s="304"/>
      <c r="HX4" s="304"/>
      <c r="HY4" s="304"/>
      <c r="HZ4" s="304"/>
      <c r="IA4" s="304"/>
      <c r="IB4" s="304"/>
      <c r="IC4" s="304"/>
      <c r="ID4" s="304"/>
      <c r="IE4" s="304"/>
      <c r="IF4" s="304"/>
      <c r="IG4" s="304"/>
      <c r="IH4" s="304"/>
      <c r="II4" s="304"/>
      <c r="IJ4" s="304"/>
      <c r="IK4" s="304"/>
      <c r="IL4" s="304"/>
      <c r="IM4" s="304"/>
      <c r="IN4" s="304"/>
      <c r="IO4" s="304"/>
      <c r="IP4" s="304"/>
      <c r="IQ4" s="304"/>
      <c r="IR4" s="304"/>
      <c r="IS4" s="304"/>
      <c r="IT4" s="304"/>
      <c r="IU4" s="304"/>
      <c r="IV4" s="304"/>
    </row>
    <row r="5" spans="1:256" ht="40.5" customHeight="1" x14ac:dyDescent="0.2">
      <c r="B5" s="130"/>
      <c r="C5" s="130"/>
      <c r="D5" s="149" t="s">
        <v>57</v>
      </c>
      <c r="E5" s="308"/>
      <c r="F5" s="149" t="s">
        <v>59</v>
      </c>
      <c r="G5" s="149" t="s">
        <v>60</v>
      </c>
      <c r="H5" s="149" t="s">
        <v>80</v>
      </c>
      <c r="I5" s="134"/>
      <c r="J5" s="134"/>
      <c r="K5" s="134"/>
      <c r="L5" s="135"/>
      <c r="M5" s="135"/>
      <c r="N5" s="135"/>
      <c r="O5" s="135"/>
      <c r="P5" s="135"/>
      <c r="Q5" s="135"/>
      <c r="R5" s="135"/>
      <c r="S5" s="135"/>
      <c r="T5" s="135"/>
      <c r="U5" s="135"/>
    </row>
    <row r="6" spans="1:256" x14ac:dyDescent="0.2">
      <c r="B6" s="137" t="s">
        <v>28</v>
      </c>
      <c r="C6" s="138" t="s">
        <v>160</v>
      </c>
      <c r="D6" s="139">
        <v>5757520.75</v>
      </c>
      <c r="E6" s="139">
        <v>93836665.290000007</v>
      </c>
      <c r="F6" s="139">
        <v>0</v>
      </c>
      <c r="G6" s="139">
        <v>103368887.75</v>
      </c>
      <c r="H6" s="139">
        <v>202963073.79000002</v>
      </c>
      <c r="I6" s="134"/>
      <c r="J6" s="134"/>
      <c r="K6" s="134"/>
      <c r="L6" s="135"/>
      <c r="M6" s="135"/>
      <c r="N6" s="135"/>
      <c r="O6" s="135"/>
      <c r="P6" s="135"/>
      <c r="Q6" s="135"/>
      <c r="R6" s="135"/>
      <c r="S6" s="135"/>
      <c r="T6" s="135"/>
      <c r="U6" s="135"/>
    </row>
    <row r="7" spans="1:256" x14ac:dyDescent="0.2">
      <c r="B7" s="140" t="s">
        <v>81</v>
      </c>
      <c r="C7" s="140"/>
      <c r="D7" s="140">
        <v>0</v>
      </c>
      <c r="E7" s="140">
        <v>0</v>
      </c>
      <c r="F7" s="140">
        <v>0</v>
      </c>
      <c r="G7" s="140">
        <v>0</v>
      </c>
      <c r="H7" s="141">
        <f t="shared" ref="H7:H12" si="0">D7+E7+G7+F7</f>
        <v>0</v>
      </c>
      <c r="I7" s="142"/>
      <c r="J7" s="143"/>
      <c r="K7" s="142"/>
      <c r="L7" s="135"/>
      <c r="M7" s="135"/>
      <c r="N7" s="135"/>
      <c r="O7" s="135"/>
      <c r="P7" s="135"/>
      <c r="Q7" s="135"/>
      <c r="R7" s="135"/>
      <c r="S7" s="135"/>
      <c r="T7" s="135"/>
      <c r="U7" s="135"/>
    </row>
    <row r="8" spans="1:256" x14ac:dyDescent="0.2">
      <c r="B8" s="140" t="s">
        <v>82</v>
      </c>
      <c r="C8" s="140"/>
      <c r="D8" s="140">
        <v>0</v>
      </c>
      <c r="E8" s="140">
        <v>0</v>
      </c>
      <c r="F8" s="140">
        <v>0</v>
      </c>
      <c r="G8" s="140">
        <v>0</v>
      </c>
      <c r="H8" s="141">
        <f t="shared" si="0"/>
        <v>0</v>
      </c>
      <c r="I8" s="142"/>
      <c r="J8" s="142"/>
      <c r="K8" s="142"/>
      <c r="L8" s="135"/>
      <c r="M8" s="135"/>
      <c r="N8" s="135"/>
      <c r="O8" s="135"/>
      <c r="P8" s="135"/>
      <c r="Q8" s="135"/>
      <c r="R8" s="135"/>
      <c r="S8" s="135"/>
      <c r="T8" s="135"/>
      <c r="U8" s="135"/>
    </row>
    <row r="9" spans="1:256" x14ac:dyDescent="0.2">
      <c r="A9" s="136"/>
      <c r="B9" s="140" t="s">
        <v>83</v>
      </c>
      <c r="C9" s="140"/>
      <c r="D9" s="140">
        <v>0</v>
      </c>
      <c r="E9" s="140">
        <v>0</v>
      </c>
      <c r="F9" s="140">
        <v>0</v>
      </c>
      <c r="G9" s="140">
        <v>0</v>
      </c>
      <c r="H9" s="141">
        <f t="shared" si="0"/>
        <v>0</v>
      </c>
      <c r="I9" s="142"/>
      <c r="J9" s="142"/>
      <c r="K9" s="142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56" x14ac:dyDescent="0.2">
      <c r="A10" s="136"/>
      <c r="B10" s="140" t="s">
        <v>84</v>
      </c>
      <c r="C10" s="140"/>
      <c r="D10" s="140">
        <v>0</v>
      </c>
      <c r="E10" s="140">
        <v>0</v>
      </c>
      <c r="F10" s="140">
        <f>PASYWA!D11</f>
        <v>-2660884.2000000002</v>
      </c>
      <c r="G10" s="140">
        <v>0</v>
      </c>
      <c r="H10" s="141">
        <f t="shared" si="0"/>
        <v>-2660884.2000000002</v>
      </c>
      <c r="I10" s="142"/>
      <c r="J10" s="142"/>
      <c r="K10" s="142"/>
      <c r="L10" s="135"/>
      <c r="M10" s="135"/>
      <c r="N10" s="135"/>
      <c r="O10" s="135"/>
      <c r="P10" s="135"/>
      <c r="Q10" s="135"/>
      <c r="R10" s="135"/>
      <c r="S10" s="135"/>
      <c r="T10" s="135"/>
      <c r="U10" s="135"/>
    </row>
    <row r="11" spans="1:256" x14ac:dyDescent="0.2">
      <c r="A11" s="136"/>
      <c r="B11" s="140" t="s">
        <v>85</v>
      </c>
      <c r="C11" s="140"/>
      <c r="D11" s="140">
        <v>0</v>
      </c>
      <c r="E11" s="140">
        <v>0</v>
      </c>
      <c r="F11" s="140">
        <v>0</v>
      </c>
      <c r="G11" s="140">
        <v>7140592.2199998926</v>
      </c>
      <c r="H11" s="141">
        <f t="shared" si="0"/>
        <v>7140592.2199998926</v>
      </c>
      <c r="I11" s="142"/>
      <c r="J11" s="142"/>
      <c r="K11" s="142"/>
      <c r="L11" s="135"/>
      <c r="M11" s="135"/>
      <c r="N11" s="135"/>
      <c r="O11" s="135"/>
      <c r="P11" s="135"/>
      <c r="Q11" s="135"/>
      <c r="R11" s="135"/>
      <c r="S11" s="135"/>
      <c r="T11" s="135"/>
      <c r="U11" s="135"/>
    </row>
    <row r="12" spans="1:256" x14ac:dyDescent="0.2">
      <c r="A12" s="136"/>
      <c r="B12" s="140" t="s">
        <v>16</v>
      </c>
      <c r="C12" s="140"/>
      <c r="D12" s="140">
        <v>0</v>
      </c>
      <c r="E12" s="140">
        <v>0</v>
      </c>
      <c r="F12" s="140">
        <v>0</v>
      </c>
      <c r="G12" s="140">
        <v>127372.51999999999</v>
      </c>
      <c r="H12" s="144">
        <f t="shared" si="0"/>
        <v>127372.51999999999</v>
      </c>
      <c r="I12" s="142"/>
      <c r="J12" s="142"/>
      <c r="K12" s="142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56" ht="11.25" customHeight="1" x14ac:dyDescent="0.2">
      <c r="A13" s="136"/>
      <c r="B13" s="145" t="s">
        <v>86</v>
      </c>
      <c r="C13" s="146" t="s">
        <v>161</v>
      </c>
      <c r="D13" s="139">
        <f>SUM(D6:D12)</f>
        <v>5757520.75</v>
      </c>
      <c r="E13" s="139">
        <f>SUM(E6:E12)</f>
        <v>93836665.290000007</v>
      </c>
      <c r="F13" s="139">
        <f>SUM(F6:F12)</f>
        <v>-2660884.2000000002</v>
      </c>
      <c r="G13" s="139">
        <f>SUM(G6:G12)</f>
        <v>110636852.48999989</v>
      </c>
      <c r="H13" s="147">
        <f>SUM(H6:H12)</f>
        <v>207570154.32999992</v>
      </c>
      <c r="I13" s="142"/>
      <c r="J13" s="148"/>
      <c r="K13" s="134"/>
      <c r="L13" s="135"/>
      <c r="M13" s="135"/>
      <c r="N13" s="135"/>
      <c r="O13" s="135"/>
      <c r="P13" s="135"/>
      <c r="Q13" s="135"/>
      <c r="R13" s="135"/>
      <c r="S13" s="135"/>
      <c r="T13" s="135"/>
      <c r="U13" s="135"/>
    </row>
    <row r="14" spans="1:256" x14ac:dyDescent="0.2">
      <c r="A14" s="136"/>
      <c r="B14" s="130"/>
      <c r="C14" s="130"/>
      <c r="D14" s="130"/>
      <c r="E14" s="130"/>
      <c r="F14" s="130"/>
      <c r="G14" s="130"/>
      <c r="H14" s="113"/>
      <c r="I14" s="134"/>
      <c r="J14" s="134"/>
      <c r="K14" s="134"/>
      <c r="L14" s="135"/>
      <c r="M14" s="135"/>
      <c r="N14" s="135"/>
      <c r="O14" s="135"/>
      <c r="P14" s="135"/>
      <c r="Q14" s="135"/>
      <c r="R14" s="135"/>
      <c r="S14" s="135"/>
      <c r="T14" s="135"/>
      <c r="U14" s="135"/>
    </row>
    <row r="15" spans="1:256" ht="51" x14ac:dyDescent="0.2">
      <c r="A15" s="136"/>
      <c r="B15" s="130"/>
      <c r="C15" s="130"/>
      <c r="D15" s="130" t="s">
        <v>57</v>
      </c>
      <c r="E15" s="149" t="s">
        <v>58</v>
      </c>
      <c r="F15" s="149" t="s">
        <v>59</v>
      </c>
      <c r="G15" s="130" t="s">
        <v>60</v>
      </c>
      <c r="H15" s="108" t="s">
        <v>80</v>
      </c>
      <c r="I15" s="134"/>
      <c r="J15" s="134"/>
      <c r="K15" s="134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56" x14ac:dyDescent="0.2">
      <c r="A16" s="136"/>
      <c r="B16" s="150" t="s">
        <v>29</v>
      </c>
      <c r="C16" s="147" t="s">
        <v>162</v>
      </c>
      <c r="D16" s="150">
        <v>5757520.75</v>
      </c>
      <c r="E16" s="150">
        <v>93836665.290000007</v>
      </c>
      <c r="F16" s="150">
        <v>0</v>
      </c>
      <c r="G16" s="150">
        <v>92840726.719999999</v>
      </c>
      <c r="H16" s="147">
        <f>D16+E16+G16+F16</f>
        <v>192434912.75999999</v>
      </c>
      <c r="I16" s="151"/>
      <c r="J16" s="151"/>
      <c r="K16" s="151"/>
    </row>
    <row r="17" spans="1:256" x14ac:dyDescent="0.2">
      <c r="A17" s="136"/>
      <c r="B17" s="140" t="s">
        <v>81</v>
      </c>
      <c r="C17" s="140"/>
      <c r="D17" s="140">
        <v>0</v>
      </c>
      <c r="E17" s="140">
        <v>0</v>
      </c>
      <c r="F17" s="140">
        <v>0</v>
      </c>
      <c r="G17" s="140">
        <v>0</v>
      </c>
      <c r="H17" s="152">
        <v>0</v>
      </c>
      <c r="I17" s="151"/>
      <c r="J17" s="151"/>
      <c r="K17" s="151"/>
    </row>
    <row r="18" spans="1:256" x14ac:dyDescent="0.2">
      <c r="A18" s="136"/>
      <c r="B18" s="140" t="s">
        <v>82</v>
      </c>
      <c r="C18" s="140"/>
      <c r="D18" s="140">
        <v>0</v>
      </c>
      <c r="E18" s="140">
        <v>0</v>
      </c>
      <c r="F18" s="140">
        <v>0</v>
      </c>
      <c r="G18" s="140">
        <v>0</v>
      </c>
      <c r="H18" s="152">
        <v>0</v>
      </c>
      <c r="I18" s="151"/>
      <c r="J18" s="151"/>
      <c r="K18" s="151"/>
    </row>
    <row r="19" spans="1:256" x14ac:dyDescent="0.2">
      <c r="A19" s="136"/>
      <c r="B19" s="140" t="s">
        <v>83</v>
      </c>
      <c r="C19" s="140"/>
      <c r="D19" s="140">
        <v>0</v>
      </c>
      <c r="E19" s="140">
        <v>0</v>
      </c>
      <c r="F19" s="140">
        <v>0</v>
      </c>
      <c r="G19" s="140">
        <v>0</v>
      </c>
      <c r="H19" s="152">
        <v>0</v>
      </c>
      <c r="I19" s="151"/>
      <c r="J19" s="151"/>
      <c r="K19" s="151"/>
    </row>
    <row r="20" spans="1:256" x14ac:dyDescent="0.2">
      <c r="A20" s="136"/>
      <c r="B20" s="140" t="s">
        <v>85</v>
      </c>
      <c r="C20" s="140"/>
      <c r="D20" s="140">
        <v>0</v>
      </c>
      <c r="E20" s="140">
        <v>0</v>
      </c>
      <c r="F20" s="140">
        <v>0</v>
      </c>
      <c r="G20" s="140">
        <v>3314392.3600000143</v>
      </c>
      <c r="H20" s="152">
        <f>D20+E20+G20</f>
        <v>3314392.3600000143</v>
      </c>
      <c r="I20" s="151"/>
      <c r="J20" s="151"/>
      <c r="K20" s="151"/>
    </row>
    <row r="21" spans="1:256" x14ac:dyDescent="0.2">
      <c r="A21" s="136"/>
      <c r="B21" s="140" t="s">
        <v>16</v>
      </c>
      <c r="C21" s="140"/>
      <c r="D21" s="140">
        <v>0</v>
      </c>
      <c r="E21" s="140">
        <v>0</v>
      </c>
      <c r="F21" s="140">
        <v>0</v>
      </c>
      <c r="G21" s="140">
        <v>39123.11</v>
      </c>
      <c r="H21" s="152">
        <f>D21+E21+G21</f>
        <v>39123.11</v>
      </c>
      <c r="I21" s="151"/>
      <c r="J21" s="151"/>
      <c r="K21" s="151"/>
    </row>
    <row r="22" spans="1:256" x14ac:dyDescent="0.2">
      <c r="A22" s="136"/>
      <c r="B22" s="150" t="s">
        <v>29</v>
      </c>
      <c r="C22" s="150" t="s">
        <v>163</v>
      </c>
      <c r="D22" s="150">
        <f>SUM(D16:D21)</f>
        <v>5757520.75</v>
      </c>
      <c r="E22" s="150">
        <f>SUM(E16:E21)</f>
        <v>93836665.290000007</v>
      </c>
      <c r="F22" s="150">
        <f>SUM(F16:F21)</f>
        <v>0</v>
      </c>
      <c r="G22" s="150">
        <f>SUM(G16:G21)</f>
        <v>96194242.190000013</v>
      </c>
      <c r="H22" s="150">
        <f>SUM(H16:H21)</f>
        <v>195788428.23000002</v>
      </c>
      <c r="I22" s="151"/>
      <c r="J22" s="151"/>
      <c r="K22" s="151"/>
    </row>
    <row r="23" spans="1:256" x14ac:dyDescent="0.2">
      <c r="A23" s="136"/>
      <c r="B23" s="153"/>
      <c r="C23" s="153"/>
      <c r="D23" s="153"/>
      <c r="E23" s="153"/>
      <c r="F23" s="153"/>
      <c r="G23" s="153"/>
      <c r="H23" s="153"/>
      <c r="I23" s="151"/>
      <c r="J23" s="151"/>
      <c r="K23" s="154"/>
    </row>
    <row r="24" spans="1:256" x14ac:dyDescent="0.2">
      <c r="A24" s="136"/>
      <c r="B24" s="153"/>
      <c r="C24" s="153"/>
      <c r="D24" s="153"/>
      <c r="E24" s="153"/>
      <c r="F24" s="153"/>
      <c r="G24" s="153"/>
      <c r="H24" s="153"/>
      <c r="I24" s="151"/>
    </row>
    <row r="25" spans="1:256" s="155" customFormat="1" x14ac:dyDescent="0.2">
      <c r="B25" s="156"/>
      <c r="C25" s="156"/>
      <c r="D25" s="156"/>
      <c r="E25" s="156"/>
      <c r="F25" s="156"/>
      <c r="G25" s="156"/>
      <c r="H25" s="156"/>
      <c r="I25" s="157"/>
      <c r="J25" s="158"/>
    </row>
    <row r="26" spans="1:256" s="159" customFormat="1" x14ac:dyDescent="0.2">
      <c r="B26" s="160"/>
      <c r="C26" s="160"/>
      <c r="D26" s="160"/>
      <c r="E26" s="160"/>
      <c r="F26" s="161"/>
      <c r="G26" s="160"/>
      <c r="H26" s="160"/>
      <c r="I26" s="162"/>
      <c r="J26" s="162"/>
    </row>
    <row r="27" spans="1:256" x14ac:dyDescent="0.2">
      <c r="A27" s="136"/>
      <c r="B27" s="153"/>
      <c r="C27" s="153"/>
      <c r="D27" s="153"/>
      <c r="E27" s="153"/>
      <c r="F27" s="153"/>
      <c r="G27" s="153"/>
      <c r="H27" s="153"/>
      <c r="I27" s="151"/>
    </row>
    <row r="28" spans="1:256" x14ac:dyDescent="0.2">
      <c r="A28" s="136"/>
      <c r="B28" s="153"/>
      <c r="C28" s="153"/>
      <c r="D28" s="153"/>
      <c r="E28" s="153"/>
      <c r="F28" s="153"/>
      <c r="G28" s="153"/>
      <c r="H28" s="153"/>
      <c r="I28" s="151"/>
    </row>
    <row r="29" spans="1:256" x14ac:dyDescent="0.2">
      <c r="A29" s="136"/>
      <c r="B29" s="153"/>
      <c r="C29" s="153"/>
      <c r="D29" s="153"/>
      <c r="E29" s="153"/>
      <c r="F29" s="153"/>
      <c r="G29" s="153"/>
      <c r="H29" s="153"/>
      <c r="I29" s="151"/>
    </row>
    <row r="30" spans="1:256" x14ac:dyDescent="0.2">
      <c r="A30" s="136"/>
      <c r="B30" s="153"/>
      <c r="C30" s="153"/>
      <c r="D30" s="153"/>
      <c r="E30" s="153"/>
      <c r="F30" s="153"/>
      <c r="G30" s="153"/>
      <c r="H30" s="153"/>
      <c r="I30" s="151"/>
    </row>
    <row r="31" spans="1:256" s="154" customFormat="1" x14ac:dyDescent="0.2">
      <c r="A31" s="136"/>
      <c r="B31" s="153"/>
      <c r="C31" s="153"/>
      <c r="D31" s="153"/>
      <c r="E31" s="153"/>
      <c r="F31" s="153"/>
      <c r="G31" s="153"/>
      <c r="H31" s="153"/>
      <c r="I31" s="151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136"/>
      <c r="BV31" s="136"/>
      <c r="BW31" s="136"/>
      <c r="BX31" s="136"/>
      <c r="BY31" s="136"/>
      <c r="BZ31" s="136"/>
      <c r="CA31" s="136"/>
      <c r="CB31" s="136"/>
      <c r="CC31" s="136"/>
      <c r="CD31" s="136"/>
      <c r="CE31" s="136"/>
      <c r="CF31" s="136"/>
      <c r="CG31" s="136"/>
      <c r="CH31" s="136"/>
      <c r="CI31" s="136"/>
      <c r="CJ31" s="136"/>
      <c r="CK31" s="136"/>
      <c r="CL31" s="136"/>
      <c r="CM31" s="136"/>
      <c r="CN31" s="136"/>
      <c r="CO31" s="136"/>
      <c r="CP31" s="136"/>
      <c r="CQ31" s="136"/>
      <c r="CR31" s="136"/>
      <c r="CS31" s="136"/>
      <c r="CT31" s="136"/>
      <c r="CU31" s="136"/>
      <c r="CV31" s="136"/>
      <c r="CW31" s="136"/>
      <c r="CX31" s="136"/>
      <c r="CY31" s="136"/>
      <c r="CZ31" s="136"/>
      <c r="DA31" s="136"/>
      <c r="DB31" s="136"/>
      <c r="DC31" s="136"/>
      <c r="DD31" s="136"/>
      <c r="DE31" s="136"/>
      <c r="DF31" s="136"/>
      <c r="DG31" s="136"/>
      <c r="DH31" s="136"/>
      <c r="DI31" s="136"/>
      <c r="DJ31" s="136"/>
      <c r="DK31" s="136"/>
      <c r="DL31" s="136"/>
      <c r="DM31" s="136"/>
      <c r="DN31" s="136"/>
      <c r="DO31" s="136"/>
      <c r="DP31" s="136"/>
      <c r="DQ31" s="136"/>
      <c r="DR31" s="136"/>
      <c r="DS31" s="136"/>
      <c r="DT31" s="136"/>
      <c r="DU31" s="136"/>
      <c r="DV31" s="136"/>
      <c r="DW31" s="136"/>
      <c r="DX31" s="136"/>
      <c r="DY31" s="136"/>
      <c r="DZ31" s="136"/>
      <c r="EA31" s="136"/>
      <c r="EB31" s="136"/>
      <c r="EC31" s="136"/>
      <c r="ED31" s="136"/>
      <c r="EE31" s="136"/>
      <c r="EF31" s="136"/>
      <c r="EG31" s="136"/>
      <c r="EH31" s="136"/>
      <c r="EI31" s="136"/>
      <c r="EJ31" s="136"/>
      <c r="EK31" s="136"/>
      <c r="EL31" s="136"/>
      <c r="EM31" s="136"/>
      <c r="EN31" s="136"/>
      <c r="EO31" s="136"/>
      <c r="EP31" s="136"/>
      <c r="EQ31" s="136"/>
      <c r="ER31" s="136"/>
      <c r="ES31" s="136"/>
      <c r="ET31" s="136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136"/>
      <c r="GD31" s="136"/>
      <c r="GE31" s="136"/>
      <c r="GF31" s="136"/>
      <c r="GG31" s="136"/>
      <c r="GH31" s="136"/>
      <c r="GI31" s="136"/>
      <c r="GJ31" s="136"/>
      <c r="GK31" s="136"/>
      <c r="GL31" s="136"/>
      <c r="GM31" s="136"/>
      <c r="GN31" s="136"/>
      <c r="GO31" s="136"/>
      <c r="GP31" s="136"/>
      <c r="GQ31" s="136"/>
      <c r="GR31" s="136"/>
      <c r="GS31" s="136"/>
      <c r="GT31" s="136"/>
      <c r="GU31" s="136"/>
      <c r="GV31" s="136"/>
      <c r="GW31" s="136"/>
      <c r="GX31" s="136"/>
      <c r="GY31" s="136"/>
      <c r="GZ31" s="136"/>
      <c r="HA31" s="136"/>
      <c r="HB31" s="136"/>
      <c r="HC31" s="136"/>
      <c r="HD31" s="136"/>
      <c r="HE31" s="136"/>
      <c r="HF31" s="136"/>
      <c r="HG31" s="136"/>
      <c r="HH31" s="136"/>
      <c r="HI31" s="136"/>
      <c r="HJ31" s="136"/>
      <c r="HK31" s="136"/>
      <c r="HL31" s="136"/>
      <c r="HM31" s="136"/>
      <c r="HN31" s="136"/>
      <c r="HO31" s="136"/>
      <c r="HP31" s="136"/>
      <c r="HQ31" s="136"/>
      <c r="HR31" s="136"/>
      <c r="HS31" s="136"/>
      <c r="HT31" s="136"/>
      <c r="HU31" s="136"/>
      <c r="HV31" s="136"/>
      <c r="HW31" s="136"/>
      <c r="HX31" s="136"/>
      <c r="HY31" s="136"/>
      <c r="HZ31" s="136"/>
      <c r="IA31" s="136"/>
      <c r="IB31" s="136"/>
      <c r="IC31" s="136"/>
      <c r="ID31" s="136"/>
      <c r="IE31" s="136"/>
      <c r="IF31" s="136"/>
      <c r="IG31" s="136"/>
      <c r="IH31" s="136"/>
      <c r="II31" s="136"/>
      <c r="IJ31" s="136"/>
      <c r="IK31" s="136"/>
      <c r="IL31" s="136"/>
      <c r="IM31" s="136"/>
      <c r="IN31" s="136"/>
      <c r="IO31" s="136"/>
      <c r="IP31" s="136"/>
      <c r="IQ31" s="136"/>
      <c r="IR31" s="136"/>
      <c r="IS31" s="136"/>
      <c r="IT31" s="136"/>
      <c r="IU31" s="136"/>
      <c r="IV31" s="136"/>
    </row>
    <row r="32" spans="1:256" s="154" customFormat="1" x14ac:dyDescent="0.2">
      <c r="A32" s="136"/>
      <c r="B32" s="153"/>
      <c r="C32" s="153"/>
      <c r="D32" s="153"/>
      <c r="E32" s="153"/>
      <c r="F32" s="153"/>
      <c r="G32" s="153"/>
      <c r="H32" s="153"/>
      <c r="I32" s="151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  <c r="DJ32" s="136"/>
      <c r="DK32" s="136"/>
      <c r="DL32" s="136"/>
      <c r="DM32" s="136"/>
      <c r="DN32" s="136"/>
      <c r="DO32" s="136"/>
      <c r="DP32" s="136"/>
      <c r="DQ32" s="136"/>
      <c r="DR32" s="136"/>
      <c r="DS32" s="136"/>
      <c r="DT32" s="136"/>
      <c r="DU32" s="136"/>
      <c r="DV32" s="136"/>
      <c r="DW32" s="136"/>
      <c r="DX32" s="136"/>
      <c r="DY32" s="136"/>
      <c r="DZ32" s="136"/>
      <c r="EA32" s="136"/>
      <c r="EB32" s="136"/>
      <c r="EC32" s="136"/>
      <c r="ED32" s="136"/>
      <c r="EE32" s="136"/>
      <c r="EF32" s="136"/>
      <c r="EG32" s="136"/>
      <c r="EH32" s="136"/>
      <c r="EI32" s="136"/>
      <c r="EJ32" s="136"/>
      <c r="EK32" s="136"/>
      <c r="EL32" s="136"/>
      <c r="EM32" s="136"/>
      <c r="EN32" s="136"/>
      <c r="EO32" s="136"/>
      <c r="EP32" s="136"/>
      <c r="EQ32" s="136"/>
      <c r="ER32" s="136"/>
      <c r="ES32" s="136"/>
      <c r="ET32" s="136"/>
      <c r="EU32" s="136"/>
      <c r="EV32" s="136"/>
      <c r="EW32" s="136"/>
      <c r="EX32" s="136"/>
      <c r="EY32" s="136"/>
      <c r="EZ32" s="136"/>
      <c r="FA32" s="136"/>
      <c r="FB32" s="136"/>
      <c r="FC32" s="136"/>
      <c r="FD32" s="136"/>
      <c r="FE32" s="136"/>
      <c r="FF32" s="136"/>
      <c r="FG32" s="136"/>
      <c r="FH32" s="136"/>
      <c r="FI32" s="136"/>
      <c r="FJ32" s="136"/>
      <c r="FK32" s="136"/>
      <c r="FL32" s="136"/>
      <c r="FM32" s="136"/>
      <c r="FN32" s="136"/>
      <c r="FO32" s="136"/>
      <c r="FP32" s="136"/>
      <c r="FQ32" s="136"/>
      <c r="FR32" s="136"/>
      <c r="FS32" s="136"/>
      <c r="FT32" s="136"/>
      <c r="FU32" s="136"/>
      <c r="FV32" s="136"/>
      <c r="FW32" s="136"/>
      <c r="FX32" s="136"/>
      <c r="FY32" s="136"/>
      <c r="FZ32" s="136"/>
      <c r="GA32" s="136"/>
      <c r="GB32" s="136"/>
      <c r="GC32" s="136"/>
      <c r="GD32" s="136"/>
      <c r="GE32" s="136"/>
      <c r="GF32" s="136"/>
      <c r="GG32" s="136"/>
      <c r="GH32" s="136"/>
      <c r="GI32" s="136"/>
      <c r="GJ32" s="136"/>
      <c r="GK32" s="136"/>
      <c r="GL32" s="136"/>
      <c r="GM32" s="136"/>
      <c r="GN32" s="136"/>
      <c r="GO32" s="136"/>
      <c r="GP32" s="136"/>
      <c r="GQ32" s="136"/>
      <c r="GR32" s="136"/>
      <c r="GS32" s="136"/>
      <c r="GT32" s="136"/>
      <c r="GU32" s="136"/>
      <c r="GV32" s="136"/>
      <c r="GW32" s="136"/>
      <c r="GX32" s="136"/>
      <c r="GY32" s="136"/>
      <c r="GZ32" s="136"/>
      <c r="HA32" s="136"/>
      <c r="HB32" s="136"/>
      <c r="HC32" s="136"/>
      <c r="HD32" s="136"/>
      <c r="HE32" s="136"/>
      <c r="HF32" s="136"/>
      <c r="HG32" s="136"/>
      <c r="HH32" s="136"/>
      <c r="HI32" s="136"/>
      <c r="HJ32" s="136"/>
      <c r="HK32" s="136"/>
      <c r="HL32" s="136"/>
      <c r="HM32" s="136"/>
      <c r="HN32" s="136"/>
      <c r="HO32" s="136"/>
      <c r="HP32" s="136"/>
      <c r="HQ32" s="136"/>
      <c r="HR32" s="136"/>
      <c r="HS32" s="136"/>
      <c r="HT32" s="136"/>
      <c r="HU32" s="136"/>
      <c r="HV32" s="136"/>
      <c r="HW32" s="136"/>
      <c r="HX32" s="136"/>
      <c r="HY32" s="136"/>
      <c r="HZ32" s="136"/>
      <c r="IA32" s="136"/>
      <c r="IB32" s="136"/>
      <c r="IC32" s="136"/>
      <c r="ID32" s="136"/>
      <c r="IE32" s="136"/>
      <c r="IF32" s="136"/>
      <c r="IG32" s="136"/>
      <c r="IH32" s="136"/>
      <c r="II32" s="136"/>
      <c r="IJ32" s="136"/>
      <c r="IK32" s="136"/>
      <c r="IL32" s="136"/>
      <c r="IM32" s="136"/>
      <c r="IN32" s="136"/>
      <c r="IO32" s="136"/>
      <c r="IP32" s="136"/>
      <c r="IQ32" s="136"/>
      <c r="IR32" s="136"/>
      <c r="IS32" s="136"/>
      <c r="IT32" s="136"/>
      <c r="IU32" s="136"/>
      <c r="IV32" s="136"/>
    </row>
    <row r="33" spans="1:256" s="154" customFormat="1" x14ac:dyDescent="0.2">
      <c r="A33" s="136"/>
      <c r="B33" s="153"/>
      <c r="C33" s="153"/>
      <c r="D33" s="153"/>
      <c r="E33" s="153"/>
      <c r="F33" s="153"/>
      <c r="G33" s="153"/>
      <c r="H33" s="153"/>
      <c r="I33" s="151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36"/>
      <c r="BK33" s="136"/>
      <c r="BL33" s="136"/>
      <c r="BM33" s="136"/>
      <c r="BN33" s="136"/>
      <c r="BO33" s="136"/>
      <c r="BP33" s="136"/>
      <c r="BQ33" s="136"/>
      <c r="BR33" s="136"/>
      <c r="BS33" s="136"/>
      <c r="BT33" s="136"/>
      <c r="BU33" s="136"/>
      <c r="BV33" s="136"/>
      <c r="BW33" s="136"/>
      <c r="BX33" s="136"/>
      <c r="BY33" s="136"/>
      <c r="BZ33" s="136"/>
      <c r="CA33" s="136"/>
      <c r="CB33" s="136"/>
      <c r="CC33" s="136"/>
      <c r="CD33" s="136"/>
      <c r="CE33" s="136"/>
      <c r="CF33" s="136"/>
      <c r="CG33" s="136"/>
      <c r="CH33" s="136"/>
      <c r="CI33" s="136"/>
      <c r="CJ33" s="136"/>
      <c r="CK33" s="136"/>
      <c r="CL33" s="136"/>
      <c r="CM33" s="136"/>
      <c r="CN33" s="136"/>
      <c r="CO33" s="136"/>
      <c r="CP33" s="136"/>
      <c r="CQ33" s="136"/>
      <c r="CR33" s="136"/>
      <c r="CS33" s="136"/>
      <c r="CT33" s="136"/>
      <c r="CU33" s="136"/>
      <c r="CV33" s="136"/>
      <c r="CW33" s="136"/>
      <c r="CX33" s="136"/>
      <c r="CY33" s="136"/>
      <c r="CZ33" s="136"/>
      <c r="DA33" s="136"/>
      <c r="DB33" s="136"/>
      <c r="DC33" s="136"/>
      <c r="DD33" s="136"/>
      <c r="DE33" s="136"/>
      <c r="DF33" s="136"/>
      <c r="DG33" s="136"/>
      <c r="DH33" s="136"/>
      <c r="DI33" s="136"/>
      <c r="DJ33" s="136"/>
      <c r="DK33" s="136"/>
      <c r="DL33" s="136"/>
      <c r="DM33" s="136"/>
      <c r="DN33" s="136"/>
      <c r="DO33" s="136"/>
      <c r="DP33" s="136"/>
      <c r="DQ33" s="136"/>
      <c r="DR33" s="136"/>
      <c r="DS33" s="136"/>
      <c r="DT33" s="136"/>
      <c r="DU33" s="136"/>
      <c r="DV33" s="136"/>
      <c r="DW33" s="136"/>
      <c r="DX33" s="136"/>
      <c r="DY33" s="136"/>
      <c r="DZ33" s="136"/>
      <c r="EA33" s="136"/>
      <c r="EB33" s="136"/>
      <c r="EC33" s="136"/>
      <c r="ED33" s="136"/>
      <c r="EE33" s="136"/>
      <c r="EF33" s="136"/>
      <c r="EG33" s="136"/>
      <c r="EH33" s="136"/>
      <c r="EI33" s="136"/>
      <c r="EJ33" s="136"/>
      <c r="EK33" s="136"/>
      <c r="EL33" s="136"/>
      <c r="EM33" s="136"/>
      <c r="EN33" s="136"/>
      <c r="EO33" s="136"/>
      <c r="EP33" s="136"/>
      <c r="EQ33" s="136"/>
      <c r="ER33" s="136"/>
      <c r="ES33" s="136"/>
      <c r="ET33" s="136"/>
      <c r="EU33" s="136"/>
      <c r="EV33" s="136"/>
      <c r="EW33" s="136"/>
      <c r="EX33" s="136"/>
      <c r="EY33" s="136"/>
      <c r="EZ33" s="136"/>
      <c r="FA33" s="136"/>
      <c r="FB33" s="136"/>
      <c r="FC33" s="136"/>
      <c r="FD33" s="136"/>
      <c r="FE33" s="136"/>
      <c r="FF33" s="136"/>
      <c r="FG33" s="136"/>
      <c r="FH33" s="136"/>
      <c r="FI33" s="136"/>
      <c r="FJ33" s="136"/>
      <c r="FK33" s="136"/>
      <c r="FL33" s="136"/>
      <c r="FM33" s="136"/>
      <c r="FN33" s="136"/>
      <c r="FO33" s="136"/>
      <c r="FP33" s="136"/>
      <c r="FQ33" s="136"/>
      <c r="FR33" s="136"/>
      <c r="FS33" s="136"/>
      <c r="FT33" s="136"/>
      <c r="FU33" s="136"/>
      <c r="FV33" s="136"/>
      <c r="FW33" s="136"/>
      <c r="FX33" s="136"/>
      <c r="FY33" s="136"/>
      <c r="FZ33" s="136"/>
      <c r="GA33" s="136"/>
      <c r="GB33" s="136"/>
      <c r="GC33" s="136"/>
      <c r="GD33" s="136"/>
      <c r="GE33" s="136"/>
      <c r="GF33" s="136"/>
      <c r="GG33" s="136"/>
      <c r="GH33" s="136"/>
      <c r="GI33" s="136"/>
      <c r="GJ33" s="136"/>
      <c r="GK33" s="136"/>
      <c r="GL33" s="136"/>
      <c r="GM33" s="136"/>
      <c r="GN33" s="136"/>
      <c r="GO33" s="136"/>
      <c r="GP33" s="136"/>
      <c r="GQ33" s="136"/>
      <c r="GR33" s="136"/>
      <c r="GS33" s="136"/>
      <c r="GT33" s="136"/>
      <c r="GU33" s="136"/>
      <c r="GV33" s="136"/>
      <c r="GW33" s="136"/>
      <c r="GX33" s="136"/>
      <c r="GY33" s="136"/>
      <c r="GZ33" s="136"/>
      <c r="HA33" s="136"/>
      <c r="HB33" s="136"/>
      <c r="HC33" s="136"/>
      <c r="HD33" s="136"/>
      <c r="HE33" s="136"/>
      <c r="HF33" s="136"/>
      <c r="HG33" s="136"/>
      <c r="HH33" s="136"/>
      <c r="HI33" s="136"/>
      <c r="HJ33" s="136"/>
      <c r="HK33" s="136"/>
      <c r="HL33" s="136"/>
      <c r="HM33" s="136"/>
      <c r="HN33" s="136"/>
      <c r="HO33" s="136"/>
      <c r="HP33" s="136"/>
      <c r="HQ33" s="136"/>
      <c r="HR33" s="136"/>
      <c r="HS33" s="136"/>
      <c r="HT33" s="136"/>
      <c r="HU33" s="136"/>
      <c r="HV33" s="136"/>
      <c r="HW33" s="136"/>
      <c r="HX33" s="136"/>
      <c r="HY33" s="136"/>
      <c r="HZ33" s="136"/>
      <c r="IA33" s="136"/>
      <c r="IB33" s="136"/>
      <c r="IC33" s="136"/>
      <c r="ID33" s="136"/>
      <c r="IE33" s="136"/>
      <c r="IF33" s="136"/>
      <c r="IG33" s="136"/>
      <c r="IH33" s="136"/>
      <c r="II33" s="136"/>
      <c r="IJ33" s="136"/>
      <c r="IK33" s="136"/>
      <c r="IL33" s="136"/>
      <c r="IM33" s="136"/>
      <c r="IN33" s="136"/>
      <c r="IO33" s="136"/>
      <c r="IP33" s="136"/>
      <c r="IQ33" s="136"/>
      <c r="IR33" s="136"/>
      <c r="IS33" s="136"/>
      <c r="IT33" s="136"/>
      <c r="IU33" s="136"/>
      <c r="IV33" s="136"/>
    </row>
    <row r="34" spans="1:256" s="154" customFormat="1" x14ac:dyDescent="0.2">
      <c r="A34" s="136"/>
      <c r="B34" s="153"/>
      <c r="C34" s="153"/>
      <c r="D34" s="153"/>
      <c r="E34" s="153"/>
      <c r="F34" s="153"/>
      <c r="G34" s="153"/>
      <c r="H34" s="153"/>
      <c r="I34" s="151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36"/>
      <c r="BK34" s="136"/>
      <c r="BL34" s="136"/>
      <c r="BM34" s="136"/>
      <c r="BN34" s="136"/>
      <c r="BO34" s="136"/>
      <c r="BP34" s="136"/>
      <c r="BQ34" s="136"/>
      <c r="BR34" s="136"/>
      <c r="BS34" s="136"/>
      <c r="BT34" s="136"/>
      <c r="BU34" s="136"/>
      <c r="BV34" s="136"/>
      <c r="BW34" s="136"/>
      <c r="BX34" s="136"/>
      <c r="BY34" s="136"/>
      <c r="BZ34" s="136"/>
      <c r="CA34" s="136"/>
      <c r="CB34" s="136"/>
      <c r="CC34" s="136"/>
      <c r="CD34" s="136"/>
      <c r="CE34" s="136"/>
      <c r="CF34" s="136"/>
      <c r="CG34" s="136"/>
      <c r="CH34" s="136"/>
      <c r="CI34" s="136"/>
      <c r="CJ34" s="136"/>
      <c r="CK34" s="136"/>
      <c r="CL34" s="136"/>
      <c r="CM34" s="136"/>
      <c r="CN34" s="136"/>
      <c r="CO34" s="136"/>
      <c r="CP34" s="136"/>
      <c r="CQ34" s="136"/>
      <c r="CR34" s="136"/>
      <c r="CS34" s="136"/>
      <c r="CT34" s="136"/>
      <c r="CU34" s="136"/>
      <c r="CV34" s="136"/>
      <c r="CW34" s="136"/>
      <c r="CX34" s="136"/>
      <c r="CY34" s="136"/>
      <c r="CZ34" s="136"/>
      <c r="DA34" s="136"/>
      <c r="DB34" s="136"/>
      <c r="DC34" s="136"/>
      <c r="DD34" s="136"/>
      <c r="DE34" s="136"/>
      <c r="DF34" s="136"/>
      <c r="DG34" s="136"/>
      <c r="DH34" s="136"/>
      <c r="DI34" s="136"/>
      <c r="DJ34" s="136"/>
      <c r="DK34" s="136"/>
      <c r="DL34" s="136"/>
      <c r="DM34" s="136"/>
      <c r="DN34" s="136"/>
      <c r="DO34" s="136"/>
      <c r="DP34" s="136"/>
      <c r="DQ34" s="136"/>
      <c r="DR34" s="136"/>
      <c r="DS34" s="136"/>
      <c r="DT34" s="136"/>
      <c r="DU34" s="136"/>
      <c r="DV34" s="136"/>
      <c r="DW34" s="136"/>
      <c r="DX34" s="136"/>
      <c r="DY34" s="136"/>
      <c r="DZ34" s="136"/>
      <c r="EA34" s="136"/>
      <c r="EB34" s="136"/>
      <c r="EC34" s="136"/>
      <c r="ED34" s="136"/>
      <c r="EE34" s="136"/>
      <c r="EF34" s="136"/>
      <c r="EG34" s="136"/>
      <c r="EH34" s="136"/>
      <c r="EI34" s="136"/>
      <c r="EJ34" s="136"/>
      <c r="EK34" s="136"/>
      <c r="EL34" s="136"/>
      <c r="EM34" s="136"/>
      <c r="EN34" s="136"/>
      <c r="EO34" s="136"/>
      <c r="EP34" s="136"/>
      <c r="EQ34" s="136"/>
      <c r="ER34" s="136"/>
      <c r="ES34" s="136"/>
      <c r="ET34" s="136"/>
      <c r="EU34" s="136"/>
      <c r="EV34" s="136"/>
      <c r="EW34" s="136"/>
      <c r="EX34" s="136"/>
      <c r="EY34" s="136"/>
      <c r="EZ34" s="136"/>
      <c r="FA34" s="136"/>
      <c r="FB34" s="136"/>
      <c r="FC34" s="136"/>
      <c r="FD34" s="136"/>
      <c r="FE34" s="136"/>
      <c r="FF34" s="136"/>
      <c r="FG34" s="136"/>
      <c r="FH34" s="136"/>
      <c r="FI34" s="136"/>
      <c r="FJ34" s="136"/>
      <c r="FK34" s="136"/>
      <c r="FL34" s="136"/>
      <c r="FM34" s="136"/>
      <c r="FN34" s="136"/>
      <c r="FO34" s="136"/>
      <c r="FP34" s="136"/>
      <c r="FQ34" s="136"/>
      <c r="FR34" s="136"/>
      <c r="FS34" s="136"/>
      <c r="FT34" s="136"/>
      <c r="FU34" s="136"/>
      <c r="FV34" s="136"/>
      <c r="FW34" s="136"/>
      <c r="FX34" s="136"/>
      <c r="FY34" s="136"/>
      <c r="FZ34" s="136"/>
      <c r="GA34" s="136"/>
      <c r="GB34" s="136"/>
      <c r="GC34" s="136"/>
      <c r="GD34" s="136"/>
      <c r="GE34" s="136"/>
      <c r="GF34" s="136"/>
      <c r="GG34" s="136"/>
      <c r="GH34" s="136"/>
      <c r="GI34" s="136"/>
      <c r="GJ34" s="136"/>
      <c r="GK34" s="136"/>
      <c r="GL34" s="136"/>
      <c r="GM34" s="136"/>
      <c r="GN34" s="136"/>
      <c r="GO34" s="136"/>
      <c r="GP34" s="136"/>
      <c r="GQ34" s="136"/>
      <c r="GR34" s="136"/>
      <c r="GS34" s="136"/>
      <c r="GT34" s="136"/>
      <c r="GU34" s="136"/>
      <c r="GV34" s="136"/>
      <c r="GW34" s="136"/>
      <c r="GX34" s="136"/>
      <c r="GY34" s="136"/>
      <c r="GZ34" s="136"/>
      <c r="HA34" s="136"/>
      <c r="HB34" s="136"/>
      <c r="HC34" s="136"/>
      <c r="HD34" s="136"/>
      <c r="HE34" s="136"/>
      <c r="HF34" s="136"/>
      <c r="HG34" s="136"/>
      <c r="HH34" s="136"/>
      <c r="HI34" s="136"/>
      <c r="HJ34" s="136"/>
      <c r="HK34" s="136"/>
      <c r="HL34" s="136"/>
      <c r="HM34" s="136"/>
      <c r="HN34" s="136"/>
      <c r="HO34" s="136"/>
      <c r="HP34" s="136"/>
      <c r="HQ34" s="136"/>
      <c r="HR34" s="136"/>
      <c r="HS34" s="136"/>
      <c r="HT34" s="136"/>
      <c r="HU34" s="136"/>
      <c r="HV34" s="136"/>
      <c r="HW34" s="136"/>
      <c r="HX34" s="136"/>
      <c r="HY34" s="136"/>
      <c r="HZ34" s="136"/>
      <c r="IA34" s="136"/>
      <c r="IB34" s="136"/>
      <c r="IC34" s="136"/>
      <c r="ID34" s="136"/>
      <c r="IE34" s="136"/>
      <c r="IF34" s="136"/>
      <c r="IG34" s="136"/>
      <c r="IH34" s="136"/>
      <c r="II34" s="136"/>
      <c r="IJ34" s="136"/>
      <c r="IK34" s="136"/>
      <c r="IL34" s="136"/>
      <c r="IM34" s="136"/>
      <c r="IN34" s="136"/>
      <c r="IO34" s="136"/>
      <c r="IP34" s="136"/>
      <c r="IQ34" s="136"/>
      <c r="IR34" s="136"/>
      <c r="IS34" s="136"/>
      <c r="IT34" s="136"/>
      <c r="IU34" s="136"/>
      <c r="IV34" s="136"/>
    </row>
    <row r="35" spans="1:256" s="154" customFormat="1" x14ac:dyDescent="0.2">
      <c r="A35" s="136"/>
      <c r="B35" s="153"/>
      <c r="C35" s="153"/>
      <c r="D35" s="153"/>
      <c r="E35" s="153"/>
      <c r="F35" s="153"/>
      <c r="G35" s="153"/>
      <c r="H35" s="153"/>
      <c r="I35" s="151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36"/>
      <c r="BK35" s="136"/>
      <c r="BL35" s="136"/>
      <c r="BM35" s="136"/>
      <c r="BN35" s="136"/>
      <c r="BO35" s="136"/>
      <c r="BP35" s="136"/>
      <c r="BQ35" s="136"/>
      <c r="BR35" s="136"/>
      <c r="BS35" s="136"/>
      <c r="BT35" s="136"/>
      <c r="BU35" s="136"/>
      <c r="BV35" s="136"/>
      <c r="BW35" s="136"/>
      <c r="BX35" s="136"/>
      <c r="BY35" s="136"/>
      <c r="BZ35" s="136"/>
      <c r="CA35" s="136"/>
      <c r="CB35" s="136"/>
      <c r="CC35" s="136"/>
      <c r="CD35" s="136"/>
      <c r="CE35" s="136"/>
      <c r="CF35" s="136"/>
      <c r="CG35" s="136"/>
      <c r="CH35" s="136"/>
      <c r="CI35" s="136"/>
      <c r="CJ35" s="136"/>
      <c r="CK35" s="136"/>
      <c r="CL35" s="136"/>
      <c r="CM35" s="136"/>
      <c r="CN35" s="136"/>
      <c r="CO35" s="136"/>
      <c r="CP35" s="136"/>
      <c r="CQ35" s="136"/>
      <c r="CR35" s="136"/>
      <c r="CS35" s="136"/>
      <c r="CT35" s="136"/>
      <c r="CU35" s="136"/>
      <c r="CV35" s="136"/>
      <c r="CW35" s="136"/>
      <c r="CX35" s="136"/>
      <c r="CY35" s="136"/>
      <c r="CZ35" s="136"/>
      <c r="DA35" s="136"/>
      <c r="DB35" s="136"/>
      <c r="DC35" s="136"/>
      <c r="DD35" s="136"/>
      <c r="DE35" s="136"/>
      <c r="DF35" s="136"/>
      <c r="DG35" s="136"/>
      <c r="DH35" s="136"/>
      <c r="DI35" s="136"/>
      <c r="DJ35" s="136"/>
      <c r="DK35" s="136"/>
      <c r="DL35" s="136"/>
      <c r="DM35" s="136"/>
      <c r="DN35" s="136"/>
      <c r="DO35" s="136"/>
      <c r="DP35" s="136"/>
      <c r="DQ35" s="136"/>
      <c r="DR35" s="136"/>
      <c r="DS35" s="136"/>
      <c r="DT35" s="136"/>
      <c r="DU35" s="136"/>
      <c r="DV35" s="136"/>
      <c r="DW35" s="136"/>
      <c r="DX35" s="136"/>
      <c r="DY35" s="136"/>
      <c r="DZ35" s="136"/>
      <c r="EA35" s="136"/>
      <c r="EB35" s="136"/>
      <c r="EC35" s="136"/>
      <c r="ED35" s="136"/>
      <c r="EE35" s="136"/>
      <c r="EF35" s="136"/>
      <c r="EG35" s="136"/>
      <c r="EH35" s="136"/>
      <c r="EI35" s="136"/>
      <c r="EJ35" s="136"/>
      <c r="EK35" s="136"/>
      <c r="EL35" s="136"/>
      <c r="EM35" s="136"/>
      <c r="EN35" s="136"/>
      <c r="EO35" s="136"/>
      <c r="EP35" s="136"/>
      <c r="EQ35" s="136"/>
      <c r="ER35" s="136"/>
      <c r="ES35" s="136"/>
      <c r="ET35" s="136"/>
      <c r="EU35" s="136"/>
      <c r="EV35" s="136"/>
      <c r="EW35" s="136"/>
      <c r="EX35" s="136"/>
      <c r="EY35" s="136"/>
      <c r="EZ35" s="136"/>
      <c r="FA35" s="136"/>
      <c r="FB35" s="136"/>
      <c r="FC35" s="136"/>
      <c r="FD35" s="136"/>
      <c r="FE35" s="136"/>
      <c r="FF35" s="136"/>
      <c r="FG35" s="136"/>
      <c r="FH35" s="136"/>
      <c r="FI35" s="136"/>
      <c r="FJ35" s="136"/>
      <c r="FK35" s="136"/>
      <c r="FL35" s="136"/>
      <c r="FM35" s="136"/>
      <c r="FN35" s="136"/>
      <c r="FO35" s="136"/>
      <c r="FP35" s="136"/>
      <c r="FQ35" s="136"/>
      <c r="FR35" s="136"/>
      <c r="FS35" s="136"/>
      <c r="FT35" s="136"/>
      <c r="FU35" s="136"/>
      <c r="FV35" s="136"/>
      <c r="FW35" s="136"/>
      <c r="FX35" s="136"/>
      <c r="FY35" s="136"/>
      <c r="FZ35" s="136"/>
      <c r="GA35" s="136"/>
      <c r="GB35" s="136"/>
      <c r="GC35" s="136"/>
      <c r="GD35" s="136"/>
      <c r="GE35" s="136"/>
      <c r="GF35" s="136"/>
      <c r="GG35" s="136"/>
      <c r="GH35" s="136"/>
      <c r="GI35" s="136"/>
      <c r="GJ35" s="136"/>
      <c r="GK35" s="136"/>
      <c r="GL35" s="136"/>
      <c r="GM35" s="136"/>
      <c r="GN35" s="136"/>
      <c r="GO35" s="136"/>
      <c r="GP35" s="136"/>
      <c r="GQ35" s="136"/>
      <c r="GR35" s="136"/>
      <c r="GS35" s="136"/>
      <c r="GT35" s="136"/>
      <c r="GU35" s="136"/>
      <c r="GV35" s="136"/>
      <c r="GW35" s="136"/>
      <c r="GX35" s="136"/>
      <c r="GY35" s="136"/>
      <c r="GZ35" s="136"/>
      <c r="HA35" s="136"/>
      <c r="HB35" s="136"/>
      <c r="HC35" s="136"/>
      <c r="HD35" s="136"/>
      <c r="HE35" s="136"/>
      <c r="HF35" s="136"/>
      <c r="HG35" s="136"/>
      <c r="HH35" s="136"/>
      <c r="HI35" s="136"/>
      <c r="HJ35" s="136"/>
      <c r="HK35" s="136"/>
      <c r="HL35" s="136"/>
      <c r="HM35" s="136"/>
      <c r="HN35" s="136"/>
      <c r="HO35" s="136"/>
      <c r="HP35" s="136"/>
      <c r="HQ35" s="136"/>
      <c r="HR35" s="136"/>
      <c r="HS35" s="136"/>
      <c r="HT35" s="136"/>
      <c r="HU35" s="136"/>
      <c r="HV35" s="136"/>
      <c r="HW35" s="136"/>
      <c r="HX35" s="136"/>
      <c r="HY35" s="136"/>
      <c r="HZ35" s="136"/>
      <c r="IA35" s="136"/>
      <c r="IB35" s="136"/>
      <c r="IC35" s="136"/>
      <c r="ID35" s="136"/>
      <c r="IE35" s="136"/>
      <c r="IF35" s="136"/>
      <c r="IG35" s="136"/>
      <c r="IH35" s="136"/>
      <c r="II35" s="136"/>
      <c r="IJ35" s="136"/>
      <c r="IK35" s="136"/>
      <c r="IL35" s="136"/>
      <c r="IM35" s="136"/>
      <c r="IN35" s="136"/>
      <c r="IO35" s="136"/>
      <c r="IP35" s="136"/>
      <c r="IQ35" s="136"/>
      <c r="IR35" s="136"/>
      <c r="IS35" s="136"/>
      <c r="IT35" s="136"/>
      <c r="IU35" s="136"/>
      <c r="IV35" s="136"/>
    </row>
    <row r="36" spans="1:256" s="154" customFormat="1" x14ac:dyDescent="0.2">
      <c r="A36" s="136"/>
      <c r="B36" s="153"/>
      <c r="C36" s="153"/>
      <c r="D36" s="153"/>
      <c r="E36" s="153"/>
      <c r="F36" s="153"/>
      <c r="G36" s="153"/>
      <c r="H36" s="153"/>
      <c r="I36" s="151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  <c r="CT36" s="136"/>
      <c r="CU36" s="136"/>
      <c r="CV36" s="136"/>
      <c r="CW36" s="136"/>
      <c r="CX36" s="136"/>
      <c r="CY36" s="136"/>
      <c r="CZ36" s="136"/>
      <c r="DA36" s="136"/>
      <c r="DB36" s="136"/>
      <c r="DC36" s="136"/>
      <c r="DD36" s="136"/>
      <c r="DE36" s="136"/>
      <c r="DF36" s="136"/>
      <c r="DG36" s="136"/>
      <c r="DH36" s="136"/>
      <c r="DI36" s="136"/>
      <c r="DJ36" s="136"/>
      <c r="DK36" s="136"/>
      <c r="DL36" s="136"/>
      <c r="DM36" s="136"/>
      <c r="DN36" s="136"/>
      <c r="DO36" s="136"/>
      <c r="DP36" s="136"/>
      <c r="DQ36" s="136"/>
      <c r="DR36" s="136"/>
      <c r="DS36" s="136"/>
      <c r="DT36" s="136"/>
      <c r="DU36" s="136"/>
      <c r="DV36" s="136"/>
      <c r="DW36" s="136"/>
      <c r="DX36" s="136"/>
      <c r="DY36" s="136"/>
      <c r="DZ36" s="136"/>
      <c r="EA36" s="136"/>
      <c r="EB36" s="136"/>
      <c r="EC36" s="136"/>
      <c r="ED36" s="136"/>
      <c r="EE36" s="136"/>
      <c r="EF36" s="136"/>
      <c r="EG36" s="136"/>
      <c r="EH36" s="136"/>
      <c r="EI36" s="136"/>
      <c r="EJ36" s="136"/>
      <c r="EK36" s="136"/>
      <c r="EL36" s="136"/>
      <c r="EM36" s="136"/>
      <c r="EN36" s="136"/>
      <c r="EO36" s="136"/>
      <c r="EP36" s="136"/>
      <c r="EQ36" s="136"/>
      <c r="ER36" s="136"/>
      <c r="ES36" s="136"/>
      <c r="ET36" s="136"/>
      <c r="EU36" s="136"/>
      <c r="EV36" s="136"/>
      <c r="EW36" s="136"/>
      <c r="EX36" s="136"/>
      <c r="EY36" s="136"/>
      <c r="EZ36" s="136"/>
      <c r="FA36" s="136"/>
      <c r="FB36" s="136"/>
      <c r="FC36" s="136"/>
      <c r="FD36" s="136"/>
      <c r="FE36" s="136"/>
      <c r="FF36" s="136"/>
      <c r="FG36" s="136"/>
      <c r="FH36" s="136"/>
      <c r="FI36" s="136"/>
      <c r="FJ36" s="136"/>
      <c r="FK36" s="136"/>
      <c r="FL36" s="136"/>
      <c r="FM36" s="136"/>
      <c r="FN36" s="136"/>
      <c r="FO36" s="136"/>
      <c r="FP36" s="136"/>
      <c r="FQ36" s="136"/>
      <c r="FR36" s="136"/>
      <c r="FS36" s="136"/>
      <c r="FT36" s="136"/>
      <c r="FU36" s="136"/>
      <c r="FV36" s="136"/>
      <c r="FW36" s="136"/>
      <c r="FX36" s="136"/>
      <c r="FY36" s="136"/>
      <c r="FZ36" s="136"/>
      <c r="GA36" s="136"/>
      <c r="GB36" s="136"/>
      <c r="GC36" s="136"/>
      <c r="GD36" s="136"/>
      <c r="GE36" s="136"/>
      <c r="GF36" s="136"/>
      <c r="GG36" s="136"/>
      <c r="GH36" s="136"/>
      <c r="GI36" s="136"/>
      <c r="GJ36" s="136"/>
      <c r="GK36" s="136"/>
      <c r="GL36" s="136"/>
      <c r="GM36" s="136"/>
      <c r="GN36" s="136"/>
      <c r="GO36" s="136"/>
      <c r="GP36" s="136"/>
      <c r="GQ36" s="136"/>
      <c r="GR36" s="136"/>
      <c r="GS36" s="136"/>
      <c r="GT36" s="136"/>
      <c r="GU36" s="136"/>
      <c r="GV36" s="136"/>
      <c r="GW36" s="136"/>
      <c r="GX36" s="136"/>
      <c r="GY36" s="136"/>
      <c r="GZ36" s="136"/>
      <c r="HA36" s="136"/>
      <c r="HB36" s="136"/>
      <c r="HC36" s="136"/>
      <c r="HD36" s="136"/>
      <c r="HE36" s="136"/>
      <c r="HF36" s="136"/>
      <c r="HG36" s="136"/>
      <c r="HH36" s="136"/>
      <c r="HI36" s="136"/>
      <c r="HJ36" s="136"/>
      <c r="HK36" s="136"/>
      <c r="HL36" s="136"/>
      <c r="HM36" s="136"/>
      <c r="HN36" s="136"/>
      <c r="HO36" s="136"/>
      <c r="HP36" s="136"/>
      <c r="HQ36" s="136"/>
      <c r="HR36" s="136"/>
      <c r="HS36" s="136"/>
      <c r="HT36" s="136"/>
      <c r="HU36" s="136"/>
      <c r="HV36" s="136"/>
      <c r="HW36" s="136"/>
      <c r="HX36" s="136"/>
      <c r="HY36" s="136"/>
      <c r="HZ36" s="136"/>
      <c r="IA36" s="136"/>
      <c r="IB36" s="136"/>
      <c r="IC36" s="136"/>
      <c r="ID36" s="136"/>
      <c r="IE36" s="136"/>
      <c r="IF36" s="136"/>
      <c r="IG36" s="136"/>
      <c r="IH36" s="136"/>
      <c r="II36" s="136"/>
      <c r="IJ36" s="136"/>
      <c r="IK36" s="136"/>
      <c r="IL36" s="136"/>
      <c r="IM36" s="136"/>
      <c r="IN36" s="136"/>
      <c r="IO36" s="136"/>
      <c r="IP36" s="136"/>
      <c r="IQ36" s="136"/>
      <c r="IR36" s="136"/>
      <c r="IS36" s="136"/>
      <c r="IT36" s="136"/>
      <c r="IU36" s="136"/>
      <c r="IV36" s="136"/>
    </row>
    <row r="37" spans="1:256" s="154" customFormat="1" x14ac:dyDescent="0.2">
      <c r="A37" s="136"/>
      <c r="B37" s="153"/>
      <c r="C37" s="153"/>
      <c r="D37" s="153"/>
      <c r="E37" s="153"/>
      <c r="F37" s="153"/>
      <c r="G37" s="153"/>
      <c r="H37" s="153"/>
      <c r="I37" s="151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36"/>
      <c r="BL37" s="136"/>
      <c r="BM37" s="136"/>
      <c r="BN37" s="136"/>
      <c r="BO37" s="136"/>
      <c r="BP37" s="136"/>
      <c r="BQ37" s="136"/>
      <c r="BR37" s="136"/>
      <c r="BS37" s="136"/>
      <c r="BT37" s="136"/>
      <c r="BU37" s="136"/>
      <c r="BV37" s="136"/>
      <c r="BW37" s="136"/>
      <c r="BX37" s="136"/>
      <c r="BY37" s="136"/>
      <c r="BZ37" s="136"/>
      <c r="CA37" s="136"/>
      <c r="CB37" s="136"/>
      <c r="CC37" s="136"/>
      <c r="CD37" s="136"/>
      <c r="CE37" s="136"/>
      <c r="CF37" s="136"/>
      <c r="CG37" s="136"/>
      <c r="CH37" s="136"/>
      <c r="CI37" s="136"/>
      <c r="CJ37" s="136"/>
      <c r="CK37" s="136"/>
      <c r="CL37" s="136"/>
      <c r="CM37" s="136"/>
      <c r="CN37" s="136"/>
      <c r="CO37" s="136"/>
      <c r="CP37" s="136"/>
      <c r="CQ37" s="136"/>
      <c r="CR37" s="136"/>
      <c r="CS37" s="136"/>
      <c r="CT37" s="136"/>
      <c r="CU37" s="136"/>
      <c r="CV37" s="136"/>
      <c r="CW37" s="136"/>
      <c r="CX37" s="136"/>
      <c r="CY37" s="136"/>
      <c r="CZ37" s="136"/>
      <c r="DA37" s="136"/>
      <c r="DB37" s="136"/>
      <c r="DC37" s="136"/>
      <c r="DD37" s="136"/>
      <c r="DE37" s="136"/>
      <c r="DF37" s="136"/>
      <c r="DG37" s="136"/>
      <c r="DH37" s="136"/>
      <c r="DI37" s="136"/>
      <c r="DJ37" s="136"/>
      <c r="DK37" s="136"/>
      <c r="DL37" s="136"/>
      <c r="DM37" s="136"/>
      <c r="DN37" s="136"/>
      <c r="DO37" s="136"/>
      <c r="DP37" s="136"/>
      <c r="DQ37" s="136"/>
      <c r="DR37" s="136"/>
      <c r="DS37" s="136"/>
      <c r="DT37" s="136"/>
      <c r="DU37" s="136"/>
      <c r="DV37" s="136"/>
      <c r="DW37" s="136"/>
      <c r="DX37" s="136"/>
      <c r="DY37" s="136"/>
      <c r="DZ37" s="136"/>
      <c r="EA37" s="136"/>
      <c r="EB37" s="136"/>
      <c r="EC37" s="136"/>
      <c r="ED37" s="136"/>
      <c r="EE37" s="136"/>
      <c r="EF37" s="136"/>
      <c r="EG37" s="136"/>
      <c r="EH37" s="136"/>
      <c r="EI37" s="136"/>
      <c r="EJ37" s="136"/>
      <c r="EK37" s="136"/>
      <c r="EL37" s="136"/>
      <c r="EM37" s="136"/>
      <c r="EN37" s="136"/>
      <c r="EO37" s="136"/>
      <c r="EP37" s="136"/>
      <c r="EQ37" s="136"/>
      <c r="ER37" s="136"/>
      <c r="ES37" s="136"/>
      <c r="ET37" s="136"/>
      <c r="EU37" s="136"/>
      <c r="EV37" s="136"/>
      <c r="EW37" s="136"/>
      <c r="EX37" s="136"/>
      <c r="EY37" s="136"/>
      <c r="EZ37" s="136"/>
      <c r="FA37" s="136"/>
      <c r="FB37" s="136"/>
      <c r="FC37" s="136"/>
      <c r="FD37" s="136"/>
      <c r="FE37" s="136"/>
      <c r="FF37" s="136"/>
      <c r="FG37" s="136"/>
      <c r="FH37" s="136"/>
      <c r="FI37" s="136"/>
      <c r="FJ37" s="136"/>
      <c r="FK37" s="136"/>
      <c r="FL37" s="136"/>
      <c r="FM37" s="136"/>
      <c r="FN37" s="136"/>
      <c r="FO37" s="136"/>
      <c r="FP37" s="136"/>
      <c r="FQ37" s="136"/>
      <c r="FR37" s="136"/>
      <c r="FS37" s="136"/>
      <c r="FT37" s="136"/>
      <c r="FU37" s="136"/>
      <c r="FV37" s="136"/>
      <c r="FW37" s="136"/>
      <c r="FX37" s="136"/>
      <c r="FY37" s="136"/>
      <c r="FZ37" s="136"/>
      <c r="GA37" s="136"/>
      <c r="GB37" s="136"/>
      <c r="GC37" s="136"/>
      <c r="GD37" s="136"/>
      <c r="GE37" s="136"/>
      <c r="GF37" s="136"/>
      <c r="GG37" s="136"/>
      <c r="GH37" s="136"/>
      <c r="GI37" s="136"/>
      <c r="GJ37" s="136"/>
      <c r="GK37" s="136"/>
      <c r="GL37" s="136"/>
      <c r="GM37" s="136"/>
      <c r="GN37" s="136"/>
      <c r="GO37" s="136"/>
      <c r="GP37" s="136"/>
      <c r="GQ37" s="136"/>
      <c r="GR37" s="136"/>
      <c r="GS37" s="136"/>
      <c r="GT37" s="136"/>
      <c r="GU37" s="136"/>
      <c r="GV37" s="136"/>
      <c r="GW37" s="136"/>
      <c r="GX37" s="136"/>
      <c r="GY37" s="136"/>
      <c r="GZ37" s="136"/>
      <c r="HA37" s="136"/>
      <c r="HB37" s="136"/>
      <c r="HC37" s="136"/>
      <c r="HD37" s="136"/>
      <c r="HE37" s="136"/>
      <c r="HF37" s="136"/>
      <c r="HG37" s="136"/>
      <c r="HH37" s="136"/>
      <c r="HI37" s="136"/>
      <c r="HJ37" s="136"/>
      <c r="HK37" s="136"/>
      <c r="HL37" s="136"/>
      <c r="HM37" s="136"/>
      <c r="HN37" s="136"/>
      <c r="HO37" s="136"/>
      <c r="HP37" s="136"/>
      <c r="HQ37" s="136"/>
      <c r="HR37" s="136"/>
      <c r="HS37" s="136"/>
      <c r="HT37" s="136"/>
      <c r="HU37" s="136"/>
      <c r="HV37" s="136"/>
      <c r="HW37" s="136"/>
      <c r="HX37" s="136"/>
      <c r="HY37" s="136"/>
      <c r="HZ37" s="136"/>
      <c r="IA37" s="136"/>
      <c r="IB37" s="136"/>
      <c r="IC37" s="136"/>
      <c r="ID37" s="136"/>
      <c r="IE37" s="136"/>
      <c r="IF37" s="136"/>
      <c r="IG37" s="136"/>
      <c r="IH37" s="136"/>
      <c r="II37" s="136"/>
      <c r="IJ37" s="136"/>
      <c r="IK37" s="136"/>
      <c r="IL37" s="136"/>
      <c r="IM37" s="136"/>
      <c r="IN37" s="136"/>
      <c r="IO37" s="136"/>
      <c r="IP37" s="136"/>
      <c r="IQ37" s="136"/>
      <c r="IR37" s="136"/>
      <c r="IS37" s="136"/>
      <c r="IT37" s="136"/>
      <c r="IU37" s="136"/>
      <c r="IV37" s="136"/>
    </row>
    <row r="38" spans="1:256" s="154" customFormat="1" x14ac:dyDescent="0.2">
      <c r="A38" s="136"/>
      <c r="B38" s="153"/>
      <c r="C38" s="153"/>
      <c r="D38" s="153"/>
      <c r="E38" s="153"/>
      <c r="F38" s="153"/>
      <c r="G38" s="153"/>
      <c r="H38" s="153"/>
      <c r="I38" s="151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36"/>
      <c r="BL38" s="136"/>
      <c r="BM38" s="136"/>
      <c r="BN38" s="136"/>
      <c r="BO38" s="136"/>
      <c r="BP38" s="136"/>
      <c r="BQ38" s="136"/>
      <c r="BR38" s="136"/>
      <c r="BS38" s="136"/>
      <c r="BT38" s="136"/>
      <c r="BU38" s="136"/>
      <c r="BV38" s="136"/>
      <c r="BW38" s="136"/>
      <c r="BX38" s="136"/>
      <c r="BY38" s="136"/>
      <c r="BZ38" s="136"/>
      <c r="CA38" s="136"/>
      <c r="CB38" s="136"/>
      <c r="CC38" s="136"/>
      <c r="CD38" s="136"/>
      <c r="CE38" s="136"/>
      <c r="CF38" s="136"/>
      <c r="CG38" s="136"/>
      <c r="CH38" s="136"/>
      <c r="CI38" s="136"/>
      <c r="CJ38" s="136"/>
      <c r="CK38" s="136"/>
      <c r="CL38" s="136"/>
      <c r="CM38" s="136"/>
      <c r="CN38" s="136"/>
      <c r="CO38" s="136"/>
      <c r="CP38" s="136"/>
      <c r="CQ38" s="136"/>
      <c r="CR38" s="136"/>
      <c r="CS38" s="136"/>
      <c r="CT38" s="136"/>
      <c r="CU38" s="136"/>
      <c r="CV38" s="136"/>
      <c r="CW38" s="136"/>
      <c r="CX38" s="136"/>
      <c r="CY38" s="136"/>
      <c r="CZ38" s="136"/>
      <c r="DA38" s="136"/>
      <c r="DB38" s="136"/>
      <c r="DC38" s="136"/>
      <c r="DD38" s="136"/>
      <c r="DE38" s="136"/>
      <c r="DF38" s="136"/>
      <c r="DG38" s="136"/>
      <c r="DH38" s="136"/>
      <c r="DI38" s="136"/>
      <c r="DJ38" s="136"/>
      <c r="DK38" s="136"/>
      <c r="DL38" s="136"/>
      <c r="DM38" s="136"/>
      <c r="DN38" s="136"/>
      <c r="DO38" s="136"/>
      <c r="DP38" s="136"/>
      <c r="DQ38" s="136"/>
      <c r="DR38" s="136"/>
      <c r="DS38" s="136"/>
      <c r="DT38" s="136"/>
      <c r="DU38" s="136"/>
      <c r="DV38" s="136"/>
      <c r="DW38" s="136"/>
      <c r="DX38" s="136"/>
      <c r="DY38" s="136"/>
      <c r="DZ38" s="136"/>
      <c r="EA38" s="136"/>
      <c r="EB38" s="136"/>
      <c r="EC38" s="136"/>
      <c r="ED38" s="136"/>
      <c r="EE38" s="136"/>
      <c r="EF38" s="136"/>
      <c r="EG38" s="136"/>
      <c r="EH38" s="136"/>
      <c r="EI38" s="136"/>
      <c r="EJ38" s="136"/>
      <c r="EK38" s="136"/>
      <c r="EL38" s="136"/>
      <c r="EM38" s="136"/>
      <c r="EN38" s="136"/>
      <c r="EO38" s="136"/>
      <c r="EP38" s="136"/>
      <c r="EQ38" s="136"/>
      <c r="ER38" s="136"/>
      <c r="ES38" s="136"/>
      <c r="ET38" s="136"/>
      <c r="EU38" s="136"/>
      <c r="EV38" s="136"/>
      <c r="EW38" s="136"/>
      <c r="EX38" s="136"/>
      <c r="EY38" s="136"/>
      <c r="EZ38" s="136"/>
      <c r="FA38" s="136"/>
      <c r="FB38" s="136"/>
      <c r="FC38" s="136"/>
      <c r="FD38" s="136"/>
      <c r="FE38" s="136"/>
      <c r="FF38" s="136"/>
      <c r="FG38" s="136"/>
      <c r="FH38" s="136"/>
      <c r="FI38" s="136"/>
      <c r="FJ38" s="136"/>
      <c r="FK38" s="136"/>
      <c r="FL38" s="136"/>
      <c r="FM38" s="136"/>
      <c r="FN38" s="136"/>
      <c r="FO38" s="136"/>
      <c r="FP38" s="136"/>
      <c r="FQ38" s="136"/>
      <c r="FR38" s="136"/>
      <c r="FS38" s="136"/>
      <c r="FT38" s="136"/>
      <c r="FU38" s="136"/>
      <c r="FV38" s="136"/>
      <c r="FW38" s="136"/>
      <c r="FX38" s="136"/>
      <c r="FY38" s="136"/>
      <c r="FZ38" s="136"/>
      <c r="GA38" s="136"/>
      <c r="GB38" s="136"/>
      <c r="GC38" s="136"/>
      <c r="GD38" s="136"/>
      <c r="GE38" s="136"/>
      <c r="GF38" s="136"/>
      <c r="GG38" s="136"/>
      <c r="GH38" s="136"/>
      <c r="GI38" s="136"/>
      <c r="GJ38" s="136"/>
      <c r="GK38" s="136"/>
      <c r="GL38" s="136"/>
      <c r="GM38" s="136"/>
      <c r="GN38" s="136"/>
      <c r="GO38" s="136"/>
      <c r="GP38" s="136"/>
      <c r="GQ38" s="136"/>
      <c r="GR38" s="136"/>
      <c r="GS38" s="136"/>
      <c r="GT38" s="136"/>
      <c r="GU38" s="136"/>
      <c r="GV38" s="136"/>
      <c r="GW38" s="136"/>
      <c r="GX38" s="136"/>
      <c r="GY38" s="136"/>
      <c r="GZ38" s="136"/>
      <c r="HA38" s="136"/>
      <c r="HB38" s="136"/>
      <c r="HC38" s="136"/>
      <c r="HD38" s="136"/>
      <c r="HE38" s="136"/>
      <c r="HF38" s="136"/>
      <c r="HG38" s="136"/>
      <c r="HH38" s="136"/>
      <c r="HI38" s="136"/>
      <c r="HJ38" s="136"/>
      <c r="HK38" s="136"/>
      <c r="HL38" s="136"/>
      <c r="HM38" s="136"/>
      <c r="HN38" s="136"/>
      <c r="HO38" s="136"/>
      <c r="HP38" s="136"/>
      <c r="HQ38" s="136"/>
      <c r="HR38" s="136"/>
      <c r="HS38" s="136"/>
      <c r="HT38" s="136"/>
      <c r="HU38" s="136"/>
      <c r="HV38" s="136"/>
      <c r="HW38" s="136"/>
      <c r="HX38" s="136"/>
      <c r="HY38" s="136"/>
      <c r="HZ38" s="136"/>
      <c r="IA38" s="136"/>
      <c r="IB38" s="136"/>
      <c r="IC38" s="136"/>
      <c r="ID38" s="136"/>
      <c r="IE38" s="136"/>
      <c r="IF38" s="136"/>
      <c r="IG38" s="136"/>
      <c r="IH38" s="136"/>
      <c r="II38" s="136"/>
      <c r="IJ38" s="136"/>
      <c r="IK38" s="136"/>
      <c r="IL38" s="136"/>
      <c r="IM38" s="136"/>
      <c r="IN38" s="136"/>
      <c r="IO38" s="136"/>
      <c r="IP38" s="136"/>
      <c r="IQ38" s="136"/>
      <c r="IR38" s="136"/>
      <c r="IS38" s="136"/>
      <c r="IT38" s="136"/>
      <c r="IU38" s="136"/>
      <c r="IV38" s="136"/>
    </row>
    <row r="39" spans="1:256" s="154" customFormat="1" x14ac:dyDescent="0.2">
      <c r="A39" s="136"/>
      <c r="B39" s="153"/>
      <c r="C39" s="153"/>
      <c r="D39" s="153"/>
      <c r="E39" s="153"/>
      <c r="F39" s="153"/>
      <c r="G39" s="153"/>
      <c r="H39" s="153"/>
      <c r="I39" s="151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  <c r="CT39" s="136"/>
      <c r="CU39" s="136"/>
      <c r="CV39" s="136"/>
      <c r="CW39" s="136"/>
      <c r="CX39" s="136"/>
      <c r="CY39" s="136"/>
      <c r="CZ39" s="136"/>
      <c r="DA39" s="136"/>
      <c r="DB39" s="136"/>
      <c r="DC39" s="136"/>
      <c r="DD39" s="136"/>
      <c r="DE39" s="136"/>
      <c r="DF39" s="136"/>
      <c r="DG39" s="136"/>
      <c r="DH39" s="136"/>
      <c r="DI39" s="136"/>
      <c r="DJ39" s="136"/>
      <c r="DK39" s="136"/>
      <c r="DL39" s="136"/>
      <c r="DM39" s="136"/>
      <c r="DN39" s="136"/>
      <c r="DO39" s="136"/>
      <c r="DP39" s="136"/>
      <c r="DQ39" s="136"/>
      <c r="DR39" s="136"/>
      <c r="DS39" s="136"/>
      <c r="DT39" s="136"/>
      <c r="DU39" s="136"/>
      <c r="DV39" s="136"/>
      <c r="DW39" s="136"/>
      <c r="DX39" s="136"/>
      <c r="DY39" s="136"/>
      <c r="DZ39" s="136"/>
      <c r="EA39" s="136"/>
      <c r="EB39" s="136"/>
      <c r="EC39" s="136"/>
      <c r="ED39" s="136"/>
      <c r="EE39" s="136"/>
      <c r="EF39" s="136"/>
      <c r="EG39" s="136"/>
      <c r="EH39" s="136"/>
      <c r="EI39" s="136"/>
      <c r="EJ39" s="136"/>
      <c r="EK39" s="136"/>
      <c r="EL39" s="136"/>
      <c r="EM39" s="136"/>
      <c r="EN39" s="136"/>
      <c r="EO39" s="136"/>
      <c r="EP39" s="136"/>
      <c r="EQ39" s="136"/>
      <c r="ER39" s="136"/>
      <c r="ES39" s="136"/>
      <c r="ET39" s="136"/>
      <c r="EU39" s="136"/>
      <c r="EV39" s="136"/>
      <c r="EW39" s="136"/>
      <c r="EX39" s="136"/>
      <c r="EY39" s="136"/>
      <c r="EZ39" s="136"/>
      <c r="FA39" s="136"/>
      <c r="FB39" s="136"/>
      <c r="FC39" s="136"/>
      <c r="FD39" s="136"/>
      <c r="FE39" s="136"/>
      <c r="FF39" s="136"/>
      <c r="FG39" s="136"/>
      <c r="FH39" s="136"/>
      <c r="FI39" s="136"/>
      <c r="FJ39" s="136"/>
      <c r="FK39" s="136"/>
      <c r="FL39" s="136"/>
      <c r="FM39" s="136"/>
      <c r="FN39" s="136"/>
      <c r="FO39" s="136"/>
      <c r="FP39" s="136"/>
      <c r="FQ39" s="136"/>
      <c r="FR39" s="136"/>
      <c r="FS39" s="136"/>
      <c r="FT39" s="136"/>
      <c r="FU39" s="136"/>
      <c r="FV39" s="136"/>
      <c r="FW39" s="136"/>
      <c r="FX39" s="136"/>
      <c r="FY39" s="136"/>
      <c r="FZ39" s="136"/>
      <c r="GA39" s="136"/>
      <c r="GB39" s="136"/>
      <c r="GC39" s="136"/>
      <c r="GD39" s="136"/>
      <c r="GE39" s="136"/>
      <c r="GF39" s="136"/>
      <c r="GG39" s="136"/>
      <c r="GH39" s="136"/>
      <c r="GI39" s="136"/>
      <c r="GJ39" s="136"/>
      <c r="GK39" s="136"/>
      <c r="GL39" s="136"/>
      <c r="GM39" s="136"/>
      <c r="GN39" s="136"/>
      <c r="GO39" s="136"/>
      <c r="GP39" s="136"/>
      <c r="GQ39" s="136"/>
      <c r="GR39" s="136"/>
      <c r="GS39" s="136"/>
      <c r="GT39" s="136"/>
      <c r="GU39" s="136"/>
      <c r="GV39" s="136"/>
      <c r="GW39" s="136"/>
      <c r="GX39" s="136"/>
      <c r="GY39" s="136"/>
      <c r="GZ39" s="136"/>
      <c r="HA39" s="136"/>
      <c r="HB39" s="136"/>
      <c r="HC39" s="136"/>
      <c r="HD39" s="136"/>
      <c r="HE39" s="136"/>
      <c r="HF39" s="136"/>
      <c r="HG39" s="136"/>
      <c r="HH39" s="136"/>
      <c r="HI39" s="136"/>
      <c r="HJ39" s="136"/>
      <c r="HK39" s="136"/>
      <c r="HL39" s="136"/>
      <c r="HM39" s="136"/>
      <c r="HN39" s="136"/>
      <c r="HO39" s="136"/>
      <c r="HP39" s="136"/>
      <c r="HQ39" s="136"/>
      <c r="HR39" s="136"/>
      <c r="HS39" s="136"/>
      <c r="HT39" s="136"/>
      <c r="HU39" s="136"/>
      <c r="HV39" s="136"/>
      <c r="HW39" s="136"/>
      <c r="HX39" s="136"/>
      <c r="HY39" s="136"/>
      <c r="HZ39" s="136"/>
      <c r="IA39" s="136"/>
      <c r="IB39" s="136"/>
      <c r="IC39" s="136"/>
      <c r="ID39" s="136"/>
      <c r="IE39" s="136"/>
      <c r="IF39" s="136"/>
      <c r="IG39" s="136"/>
      <c r="IH39" s="136"/>
      <c r="II39" s="136"/>
      <c r="IJ39" s="136"/>
      <c r="IK39" s="136"/>
      <c r="IL39" s="136"/>
      <c r="IM39" s="136"/>
      <c r="IN39" s="136"/>
      <c r="IO39" s="136"/>
      <c r="IP39" s="136"/>
      <c r="IQ39" s="136"/>
      <c r="IR39" s="136"/>
      <c r="IS39" s="136"/>
      <c r="IT39" s="136"/>
      <c r="IU39" s="136"/>
      <c r="IV39" s="136"/>
    </row>
    <row r="40" spans="1:256" s="154" customFormat="1" ht="18.75" customHeight="1" x14ac:dyDescent="0.2">
      <c r="A40" s="136"/>
      <c r="B40" s="153"/>
      <c r="C40" s="153"/>
      <c r="D40" s="153"/>
      <c r="E40" s="153"/>
      <c r="F40" s="153"/>
      <c r="G40" s="153"/>
      <c r="H40" s="153"/>
      <c r="I40" s="151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36"/>
      <c r="BL40" s="136"/>
      <c r="BM40" s="136"/>
      <c r="BN40" s="136"/>
      <c r="BO40" s="136"/>
      <c r="BP40" s="136"/>
      <c r="BQ40" s="136"/>
      <c r="BR40" s="136"/>
      <c r="BS40" s="136"/>
      <c r="BT40" s="136"/>
      <c r="BU40" s="136"/>
      <c r="BV40" s="136"/>
      <c r="BW40" s="136"/>
      <c r="BX40" s="136"/>
      <c r="BY40" s="136"/>
      <c r="BZ40" s="136"/>
      <c r="CA40" s="136"/>
      <c r="CB40" s="136"/>
      <c r="CC40" s="136"/>
      <c r="CD40" s="136"/>
      <c r="CE40" s="136"/>
      <c r="CF40" s="136"/>
      <c r="CG40" s="136"/>
      <c r="CH40" s="136"/>
      <c r="CI40" s="136"/>
      <c r="CJ40" s="136"/>
      <c r="CK40" s="136"/>
      <c r="CL40" s="136"/>
      <c r="CM40" s="136"/>
      <c r="CN40" s="136"/>
      <c r="CO40" s="136"/>
      <c r="CP40" s="136"/>
      <c r="CQ40" s="136"/>
      <c r="CR40" s="136"/>
      <c r="CS40" s="136"/>
      <c r="CT40" s="136"/>
      <c r="CU40" s="136"/>
      <c r="CV40" s="136"/>
      <c r="CW40" s="136"/>
      <c r="CX40" s="136"/>
      <c r="CY40" s="136"/>
      <c r="CZ40" s="136"/>
      <c r="DA40" s="136"/>
      <c r="DB40" s="136"/>
      <c r="DC40" s="136"/>
      <c r="DD40" s="136"/>
      <c r="DE40" s="136"/>
      <c r="DF40" s="136"/>
      <c r="DG40" s="136"/>
      <c r="DH40" s="136"/>
      <c r="DI40" s="136"/>
      <c r="DJ40" s="136"/>
      <c r="DK40" s="136"/>
      <c r="DL40" s="136"/>
      <c r="DM40" s="136"/>
      <c r="DN40" s="136"/>
      <c r="DO40" s="136"/>
      <c r="DP40" s="136"/>
      <c r="DQ40" s="136"/>
      <c r="DR40" s="136"/>
      <c r="DS40" s="136"/>
      <c r="DT40" s="136"/>
      <c r="DU40" s="136"/>
      <c r="DV40" s="136"/>
      <c r="DW40" s="136"/>
      <c r="DX40" s="136"/>
      <c r="DY40" s="136"/>
      <c r="DZ40" s="136"/>
      <c r="EA40" s="136"/>
      <c r="EB40" s="136"/>
      <c r="EC40" s="136"/>
      <c r="ED40" s="136"/>
      <c r="EE40" s="136"/>
      <c r="EF40" s="136"/>
      <c r="EG40" s="136"/>
      <c r="EH40" s="136"/>
      <c r="EI40" s="136"/>
      <c r="EJ40" s="136"/>
      <c r="EK40" s="136"/>
      <c r="EL40" s="136"/>
      <c r="EM40" s="136"/>
      <c r="EN40" s="136"/>
      <c r="EO40" s="136"/>
      <c r="EP40" s="136"/>
      <c r="EQ40" s="136"/>
      <c r="ER40" s="136"/>
      <c r="ES40" s="136"/>
      <c r="ET40" s="136"/>
      <c r="EU40" s="136"/>
      <c r="EV40" s="136"/>
      <c r="EW40" s="136"/>
      <c r="EX40" s="136"/>
      <c r="EY40" s="136"/>
      <c r="EZ40" s="136"/>
      <c r="FA40" s="136"/>
      <c r="FB40" s="136"/>
      <c r="FC40" s="136"/>
      <c r="FD40" s="136"/>
      <c r="FE40" s="136"/>
      <c r="FF40" s="136"/>
      <c r="FG40" s="136"/>
      <c r="FH40" s="136"/>
      <c r="FI40" s="136"/>
      <c r="FJ40" s="136"/>
      <c r="FK40" s="136"/>
      <c r="FL40" s="136"/>
      <c r="FM40" s="136"/>
      <c r="FN40" s="136"/>
      <c r="FO40" s="136"/>
      <c r="FP40" s="136"/>
      <c r="FQ40" s="136"/>
      <c r="FR40" s="136"/>
      <c r="FS40" s="136"/>
      <c r="FT40" s="136"/>
      <c r="FU40" s="136"/>
      <c r="FV40" s="136"/>
      <c r="FW40" s="136"/>
      <c r="FX40" s="136"/>
      <c r="FY40" s="136"/>
      <c r="FZ40" s="136"/>
      <c r="GA40" s="136"/>
      <c r="GB40" s="136"/>
      <c r="GC40" s="136"/>
      <c r="GD40" s="136"/>
      <c r="GE40" s="136"/>
      <c r="GF40" s="136"/>
      <c r="GG40" s="136"/>
      <c r="GH40" s="136"/>
      <c r="GI40" s="136"/>
      <c r="GJ40" s="136"/>
      <c r="GK40" s="136"/>
      <c r="GL40" s="136"/>
      <c r="GM40" s="136"/>
      <c r="GN40" s="136"/>
      <c r="GO40" s="136"/>
      <c r="GP40" s="136"/>
      <c r="GQ40" s="136"/>
      <c r="GR40" s="136"/>
      <c r="GS40" s="136"/>
      <c r="GT40" s="136"/>
      <c r="GU40" s="136"/>
      <c r="GV40" s="136"/>
      <c r="GW40" s="136"/>
      <c r="GX40" s="136"/>
      <c r="GY40" s="136"/>
      <c r="GZ40" s="136"/>
      <c r="HA40" s="136"/>
      <c r="HB40" s="136"/>
      <c r="HC40" s="136"/>
      <c r="HD40" s="136"/>
      <c r="HE40" s="136"/>
      <c r="HF40" s="136"/>
      <c r="HG40" s="136"/>
      <c r="HH40" s="136"/>
      <c r="HI40" s="136"/>
      <c r="HJ40" s="136"/>
      <c r="HK40" s="136"/>
      <c r="HL40" s="136"/>
      <c r="HM40" s="136"/>
      <c r="HN40" s="136"/>
      <c r="HO40" s="136"/>
      <c r="HP40" s="136"/>
      <c r="HQ40" s="136"/>
      <c r="HR40" s="136"/>
      <c r="HS40" s="136"/>
      <c r="HT40" s="136"/>
      <c r="HU40" s="136"/>
      <c r="HV40" s="136"/>
      <c r="HW40" s="136"/>
      <c r="HX40" s="136"/>
      <c r="HY40" s="136"/>
      <c r="HZ40" s="136"/>
      <c r="IA40" s="136"/>
      <c r="IB40" s="136"/>
      <c r="IC40" s="136"/>
      <c r="ID40" s="136"/>
      <c r="IE40" s="136"/>
      <c r="IF40" s="136"/>
      <c r="IG40" s="136"/>
      <c r="IH40" s="136"/>
      <c r="II40" s="136"/>
      <c r="IJ40" s="136"/>
      <c r="IK40" s="136"/>
      <c r="IL40" s="136"/>
      <c r="IM40" s="136"/>
      <c r="IN40" s="136"/>
      <c r="IO40" s="136"/>
      <c r="IP40" s="136"/>
      <c r="IQ40" s="136"/>
      <c r="IR40" s="136"/>
      <c r="IS40" s="136"/>
      <c r="IT40" s="136"/>
      <c r="IU40" s="136"/>
      <c r="IV40" s="136"/>
    </row>
    <row r="41" spans="1:256" s="154" customFormat="1" ht="12" hidden="1" customHeight="1" x14ac:dyDescent="0.2">
      <c r="A41" s="136"/>
      <c r="B41" s="163"/>
      <c r="C41" s="163"/>
      <c r="D41" s="163"/>
      <c r="E41" s="163"/>
      <c r="F41" s="163"/>
      <c r="G41" s="163"/>
      <c r="H41" s="163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36"/>
      <c r="BL41" s="136"/>
      <c r="BM41" s="136"/>
      <c r="BN41" s="136"/>
      <c r="BO41" s="136"/>
      <c r="BP41" s="136"/>
      <c r="BQ41" s="136"/>
      <c r="BR41" s="136"/>
      <c r="BS41" s="136"/>
      <c r="BT41" s="136"/>
      <c r="BU41" s="136"/>
      <c r="BV41" s="136"/>
      <c r="BW41" s="136"/>
      <c r="BX41" s="136"/>
      <c r="BY41" s="136"/>
      <c r="BZ41" s="136"/>
      <c r="CA41" s="136"/>
      <c r="CB41" s="136"/>
      <c r="CC41" s="136"/>
      <c r="CD41" s="136"/>
      <c r="CE41" s="136"/>
      <c r="CF41" s="136"/>
      <c r="CG41" s="136"/>
      <c r="CH41" s="136"/>
      <c r="CI41" s="136"/>
      <c r="CJ41" s="136"/>
      <c r="CK41" s="136"/>
      <c r="CL41" s="136"/>
      <c r="CM41" s="136"/>
      <c r="CN41" s="136"/>
      <c r="CO41" s="136"/>
      <c r="CP41" s="136"/>
      <c r="CQ41" s="136"/>
      <c r="CR41" s="136"/>
      <c r="CS41" s="136"/>
      <c r="CT41" s="136"/>
      <c r="CU41" s="136"/>
      <c r="CV41" s="136"/>
      <c r="CW41" s="136"/>
      <c r="CX41" s="136"/>
      <c r="CY41" s="136"/>
      <c r="CZ41" s="136"/>
      <c r="DA41" s="136"/>
      <c r="DB41" s="136"/>
      <c r="DC41" s="136"/>
      <c r="DD41" s="136"/>
      <c r="DE41" s="136"/>
      <c r="DF41" s="136"/>
      <c r="DG41" s="136"/>
      <c r="DH41" s="136"/>
      <c r="DI41" s="136"/>
      <c r="DJ41" s="136"/>
      <c r="DK41" s="136"/>
      <c r="DL41" s="136"/>
      <c r="DM41" s="136"/>
      <c r="DN41" s="136"/>
      <c r="DO41" s="136"/>
      <c r="DP41" s="136"/>
      <c r="DQ41" s="136"/>
      <c r="DR41" s="136"/>
      <c r="DS41" s="136"/>
      <c r="DT41" s="136"/>
      <c r="DU41" s="136"/>
      <c r="DV41" s="136"/>
      <c r="DW41" s="136"/>
      <c r="DX41" s="136"/>
      <c r="DY41" s="136"/>
      <c r="DZ41" s="136"/>
      <c r="EA41" s="136"/>
      <c r="EB41" s="136"/>
      <c r="EC41" s="136"/>
      <c r="ED41" s="136"/>
      <c r="EE41" s="136"/>
      <c r="EF41" s="136"/>
      <c r="EG41" s="136"/>
      <c r="EH41" s="136"/>
      <c r="EI41" s="136"/>
      <c r="EJ41" s="136"/>
      <c r="EK41" s="136"/>
      <c r="EL41" s="136"/>
      <c r="EM41" s="136"/>
      <c r="EN41" s="136"/>
      <c r="EO41" s="136"/>
      <c r="EP41" s="136"/>
      <c r="EQ41" s="136"/>
      <c r="ER41" s="136"/>
      <c r="ES41" s="136"/>
      <c r="ET41" s="136"/>
      <c r="EU41" s="136"/>
      <c r="EV41" s="136"/>
      <c r="EW41" s="136"/>
      <c r="EX41" s="136"/>
      <c r="EY41" s="136"/>
      <c r="EZ41" s="136"/>
      <c r="FA41" s="136"/>
      <c r="FB41" s="136"/>
      <c r="FC41" s="136"/>
      <c r="FD41" s="136"/>
      <c r="FE41" s="136"/>
      <c r="FF41" s="136"/>
      <c r="FG41" s="136"/>
      <c r="FH41" s="136"/>
      <c r="FI41" s="136"/>
      <c r="FJ41" s="136"/>
      <c r="FK41" s="136"/>
      <c r="FL41" s="136"/>
      <c r="FM41" s="136"/>
      <c r="FN41" s="136"/>
      <c r="FO41" s="136"/>
      <c r="FP41" s="136"/>
      <c r="FQ41" s="136"/>
      <c r="FR41" s="136"/>
      <c r="FS41" s="136"/>
      <c r="FT41" s="136"/>
      <c r="FU41" s="136"/>
      <c r="FV41" s="136"/>
      <c r="FW41" s="136"/>
      <c r="FX41" s="136"/>
      <c r="FY41" s="136"/>
      <c r="FZ41" s="136"/>
      <c r="GA41" s="136"/>
      <c r="GB41" s="136"/>
      <c r="GC41" s="136"/>
      <c r="GD41" s="136"/>
      <c r="GE41" s="136"/>
      <c r="GF41" s="136"/>
      <c r="GG41" s="136"/>
      <c r="GH41" s="136"/>
      <c r="GI41" s="136"/>
      <c r="GJ41" s="136"/>
      <c r="GK41" s="136"/>
      <c r="GL41" s="136"/>
      <c r="GM41" s="136"/>
      <c r="GN41" s="136"/>
      <c r="GO41" s="136"/>
      <c r="GP41" s="136"/>
      <c r="GQ41" s="136"/>
      <c r="GR41" s="136"/>
      <c r="GS41" s="136"/>
      <c r="GT41" s="136"/>
      <c r="GU41" s="136"/>
      <c r="GV41" s="136"/>
      <c r="GW41" s="136"/>
      <c r="GX41" s="136"/>
      <c r="GY41" s="136"/>
      <c r="GZ41" s="136"/>
      <c r="HA41" s="136"/>
      <c r="HB41" s="136"/>
      <c r="HC41" s="136"/>
      <c r="HD41" s="136"/>
      <c r="HE41" s="136"/>
      <c r="HF41" s="136"/>
      <c r="HG41" s="136"/>
      <c r="HH41" s="136"/>
      <c r="HI41" s="136"/>
      <c r="HJ41" s="136"/>
      <c r="HK41" s="136"/>
      <c r="HL41" s="136"/>
      <c r="HM41" s="136"/>
      <c r="HN41" s="136"/>
      <c r="HO41" s="136"/>
      <c r="HP41" s="136"/>
      <c r="HQ41" s="136"/>
      <c r="HR41" s="136"/>
      <c r="HS41" s="136"/>
      <c r="HT41" s="136"/>
      <c r="HU41" s="136"/>
      <c r="HV41" s="136"/>
      <c r="HW41" s="136"/>
      <c r="HX41" s="136"/>
      <c r="HY41" s="136"/>
      <c r="HZ41" s="136"/>
      <c r="IA41" s="136"/>
      <c r="IB41" s="136"/>
      <c r="IC41" s="136"/>
      <c r="ID41" s="136"/>
      <c r="IE41" s="136"/>
      <c r="IF41" s="136"/>
      <c r="IG41" s="136"/>
      <c r="IH41" s="136"/>
      <c r="II41" s="136"/>
      <c r="IJ41" s="136"/>
      <c r="IK41" s="136"/>
      <c r="IL41" s="136"/>
      <c r="IM41" s="136"/>
      <c r="IN41" s="136"/>
      <c r="IO41" s="136"/>
      <c r="IP41" s="136"/>
      <c r="IQ41" s="136"/>
      <c r="IR41" s="136"/>
      <c r="IS41" s="136"/>
      <c r="IT41" s="136"/>
      <c r="IU41" s="136"/>
      <c r="IV41" s="136"/>
    </row>
    <row r="42" spans="1:256" s="154" customFormat="1" ht="12" hidden="1" customHeight="1" x14ac:dyDescent="0.2">
      <c r="A42" s="136"/>
      <c r="B42" s="163"/>
      <c r="C42" s="163"/>
      <c r="D42" s="163"/>
      <c r="E42" s="163"/>
      <c r="F42" s="163"/>
      <c r="G42" s="163"/>
      <c r="H42" s="163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36"/>
      <c r="BL42" s="136"/>
      <c r="BM42" s="136"/>
      <c r="BN42" s="136"/>
      <c r="BO42" s="136"/>
      <c r="BP42" s="136"/>
      <c r="BQ42" s="136"/>
      <c r="BR42" s="136"/>
      <c r="BS42" s="136"/>
      <c r="BT42" s="136"/>
      <c r="BU42" s="136"/>
      <c r="BV42" s="136"/>
      <c r="BW42" s="136"/>
      <c r="BX42" s="136"/>
      <c r="BY42" s="136"/>
      <c r="BZ42" s="136"/>
      <c r="CA42" s="136"/>
      <c r="CB42" s="136"/>
      <c r="CC42" s="136"/>
      <c r="CD42" s="136"/>
      <c r="CE42" s="136"/>
      <c r="CF42" s="136"/>
      <c r="CG42" s="136"/>
      <c r="CH42" s="136"/>
      <c r="CI42" s="136"/>
      <c r="CJ42" s="136"/>
      <c r="CK42" s="136"/>
      <c r="CL42" s="136"/>
      <c r="CM42" s="136"/>
      <c r="CN42" s="136"/>
      <c r="CO42" s="136"/>
      <c r="CP42" s="136"/>
      <c r="CQ42" s="136"/>
      <c r="CR42" s="136"/>
      <c r="CS42" s="136"/>
      <c r="CT42" s="136"/>
      <c r="CU42" s="136"/>
      <c r="CV42" s="136"/>
      <c r="CW42" s="136"/>
      <c r="CX42" s="136"/>
      <c r="CY42" s="136"/>
      <c r="CZ42" s="136"/>
      <c r="DA42" s="136"/>
      <c r="DB42" s="136"/>
      <c r="DC42" s="136"/>
      <c r="DD42" s="136"/>
      <c r="DE42" s="136"/>
      <c r="DF42" s="136"/>
      <c r="DG42" s="136"/>
      <c r="DH42" s="136"/>
      <c r="DI42" s="136"/>
      <c r="DJ42" s="136"/>
      <c r="DK42" s="136"/>
      <c r="DL42" s="136"/>
      <c r="DM42" s="136"/>
      <c r="DN42" s="136"/>
      <c r="DO42" s="136"/>
      <c r="DP42" s="136"/>
      <c r="DQ42" s="136"/>
      <c r="DR42" s="136"/>
      <c r="DS42" s="136"/>
      <c r="DT42" s="136"/>
      <c r="DU42" s="136"/>
      <c r="DV42" s="136"/>
      <c r="DW42" s="136"/>
      <c r="DX42" s="136"/>
      <c r="DY42" s="136"/>
      <c r="DZ42" s="136"/>
      <c r="EA42" s="136"/>
      <c r="EB42" s="136"/>
      <c r="EC42" s="136"/>
      <c r="ED42" s="136"/>
      <c r="EE42" s="136"/>
      <c r="EF42" s="136"/>
      <c r="EG42" s="136"/>
      <c r="EH42" s="136"/>
      <c r="EI42" s="136"/>
      <c r="EJ42" s="136"/>
      <c r="EK42" s="136"/>
      <c r="EL42" s="136"/>
      <c r="EM42" s="136"/>
      <c r="EN42" s="136"/>
      <c r="EO42" s="136"/>
      <c r="EP42" s="136"/>
      <c r="EQ42" s="136"/>
      <c r="ER42" s="136"/>
      <c r="ES42" s="136"/>
      <c r="ET42" s="136"/>
      <c r="EU42" s="136"/>
      <c r="EV42" s="136"/>
      <c r="EW42" s="136"/>
      <c r="EX42" s="136"/>
      <c r="EY42" s="136"/>
      <c r="EZ42" s="136"/>
      <c r="FA42" s="136"/>
      <c r="FB42" s="136"/>
      <c r="FC42" s="136"/>
      <c r="FD42" s="136"/>
      <c r="FE42" s="136"/>
      <c r="FF42" s="136"/>
      <c r="FG42" s="136"/>
      <c r="FH42" s="136"/>
      <c r="FI42" s="136"/>
      <c r="FJ42" s="136"/>
      <c r="FK42" s="136"/>
      <c r="FL42" s="136"/>
      <c r="FM42" s="136"/>
      <c r="FN42" s="136"/>
      <c r="FO42" s="136"/>
      <c r="FP42" s="136"/>
      <c r="FQ42" s="136"/>
      <c r="FR42" s="136"/>
      <c r="FS42" s="136"/>
      <c r="FT42" s="136"/>
      <c r="FU42" s="136"/>
      <c r="FV42" s="136"/>
      <c r="FW42" s="136"/>
      <c r="FX42" s="136"/>
      <c r="FY42" s="136"/>
      <c r="FZ42" s="136"/>
      <c r="GA42" s="136"/>
      <c r="GB42" s="136"/>
      <c r="GC42" s="136"/>
      <c r="GD42" s="136"/>
      <c r="GE42" s="136"/>
      <c r="GF42" s="136"/>
      <c r="GG42" s="136"/>
      <c r="GH42" s="136"/>
      <c r="GI42" s="136"/>
      <c r="GJ42" s="136"/>
      <c r="GK42" s="136"/>
      <c r="GL42" s="136"/>
      <c r="GM42" s="136"/>
      <c r="GN42" s="136"/>
      <c r="GO42" s="136"/>
      <c r="GP42" s="136"/>
      <c r="GQ42" s="136"/>
      <c r="GR42" s="136"/>
      <c r="GS42" s="136"/>
      <c r="GT42" s="136"/>
      <c r="GU42" s="136"/>
      <c r="GV42" s="136"/>
      <c r="GW42" s="136"/>
      <c r="GX42" s="136"/>
      <c r="GY42" s="136"/>
      <c r="GZ42" s="136"/>
      <c r="HA42" s="136"/>
      <c r="HB42" s="136"/>
      <c r="HC42" s="136"/>
      <c r="HD42" s="136"/>
      <c r="HE42" s="136"/>
      <c r="HF42" s="136"/>
      <c r="HG42" s="136"/>
      <c r="HH42" s="136"/>
      <c r="HI42" s="136"/>
      <c r="HJ42" s="136"/>
      <c r="HK42" s="136"/>
      <c r="HL42" s="136"/>
      <c r="HM42" s="136"/>
      <c r="HN42" s="136"/>
      <c r="HO42" s="136"/>
      <c r="HP42" s="136"/>
      <c r="HQ42" s="136"/>
      <c r="HR42" s="136"/>
      <c r="HS42" s="136"/>
      <c r="HT42" s="136"/>
      <c r="HU42" s="136"/>
      <c r="HV42" s="136"/>
      <c r="HW42" s="136"/>
      <c r="HX42" s="136"/>
      <c r="HY42" s="136"/>
      <c r="HZ42" s="136"/>
      <c r="IA42" s="136"/>
      <c r="IB42" s="136"/>
      <c r="IC42" s="136"/>
      <c r="ID42" s="136"/>
      <c r="IE42" s="136"/>
      <c r="IF42" s="136"/>
      <c r="IG42" s="136"/>
      <c r="IH42" s="136"/>
      <c r="II42" s="136"/>
      <c r="IJ42" s="136"/>
      <c r="IK42" s="136"/>
      <c r="IL42" s="136"/>
      <c r="IM42" s="136"/>
      <c r="IN42" s="136"/>
      <c r="IO42" s="136"/>
      <c r="IP42" s="136"/>
      <c r="IQ42" s="136"/>
      <c r="IR42" s="136"/>
      <c r="IS42" s="136"/>
      <c r="IT42" s="136"/>
      <c r="IU42" s="136"/>
      <c r="IV42" s="136"/>
    </row>
    <row r="43" spans="1:256" s="154" customFormat="1" ht="12" hidden="1" customHeight="1" x14ac:dyDescent="0.2">
      <c r="A43" s="136"/>
      <c r="B43" s="163"/>
      <c r="C43" s="163"/>
      <c r="D43" s="163"/>
      <c r="E43" s="163"/>
      <c r="F43" s="163"/>
      <c r="G43" s="163"/>
      <c r="H43" s="163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</row>
    <row r="44" spans="1:256" s="154" customFormat="1" ht="12" hidden="1" customHeight="1" x14ac:dyDescent="0.2">
      <c r="A44" s="136"/>
      <c r="B44" s="163"/>
      <c r="C44" s="163"/>
      <c r="D44" s="163"/>
      <c r="E44" s="163"/>
      <c r="F44" s="163"/>
      <c r="G44" s="163"/>
      <c r="H44" s="163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</row>
    <row r="45" spans="1:256" s="154" customFormat="1" ht="12" hidden="1" customHeight="1" x14ac:dyDescent="0.2">
      <c r="A45" s="136"/>
      <c r="B45" s="163"/>
      <c r="C45" s="163"/>
      <c r="D45" s="163"/>
      <c r="E45" s="163"/>
      <c r="F45" s="163"/>
      <c r="G45" s="163"/>
      <c r="H45" s="163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</row>
    <row r="46" spans="1:256" s="154" customFormat="1" ht="12" hidden="1" customHeight="1" x14ac:dyDescent="0.2">
      <c r="A46" s="136"/>
      <c r="B46" s="163"/>
      <c r="C46" s="163"/>
      <c r="D46" s="163"/>
      <c r="E46" s="163"/>
      <c r="F46" s="163"/>
      <c r="G46" s="163"/>
      <c r="H46" s="163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</row>
    <row r="47" spans="1:256" s="163" customFormat="1" ht="12" hidden="1" customHeight="1" x14ac:dyDescent="0.2">
      <c r="A47" s="136"/>
      <c r="I47" s="154"/>
      <c r="J47" s="154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</row>
    <row r="48" spans="1:256" s="163" customFormat="1" ht="12" hidden="1" customHeight="1" x14ac:dyDescent="0.2">
      <c r="A48" s="136"/>
      <c r="I48" s="154"/>
      <c r="J48" s="154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</row>
    <row r="49" spans="1:256" s="163" customFormat="1" ht="12" hidden="1" customHeight="1" x14ac:dyDescent="0.2">
      <c r="A49" s="136"/>
      <c r="I49" s="154"/>
      <c r="J49" s="154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</row>
    <row r="50" spans="1:256" s="163" customFormat="1" ht="12" hidden="1" customHeight="1" x14ac:dyDescent="0.2">
      <c r="A50" s="136"/>
      <c r="I50" s="154"/>
      <c r="J50" s="154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</row>
    <row r="51" spans="1:256" s="163" customFormat="1" ht="12" hidden="1" customHeight="1" x14ac:dyDescent="0.2">
      <c r="A51" s="136"/>
      <c r="I51" s="154"/>
      <c r="J51" s="154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</row>
    <row r="52" spans="1:256" s="163" customFormat="1" ht="12" hidden="1" customHeight="1" x14ac:dyDescent="0.2">
      <c r="A52" s="136"/>
      <c r="I52" s="154"/>
      <c r="J52" s="154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</row>
    <row r="53" spans="1:256" s="163" customFormat="1" ht="12" hidden="1" customHeight="1" x14ac:dyDescent="0.2">
      <c r="A53" s="136"/>
      <c r="I53" s="154"/>
      <c r="J53" s="154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</row>
    <row r="54" spans="1:256" s="163" customFormat="1" ht="12" hidden="1" customHeight="1" x14ac:dyDescent="0.2">
      <c r="A54" s="136"/>
      <c r="I54" s="154"/>
      <c r="J54" s="154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</row>
    <row r="55" spans="1:256" s="163" customFormat="1" ht="12" hidden="1" customHeight="1" x14ac:dyDescent="0.2">
      <c r="A55" s="136"/>
      <c r="I55" s="154"/>
      <c r="J55" s="154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</row>
    <row r="56" spans="1:256" s="163" customFormat="1" x14ac:dyDescent="0.2">
      <c r="A56" s="136"/>
      <c r="I56" s="154"/>
      <c r="J56" s="154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</row>
  </sheetData>
  <mergeCells count="51">
    <mergeCell ref="AP4:AT4"/>
    <mergeCell ref="E4:E5"/>
    <mergeCell ref="L4:P4"/>
    <mergeCell ref="Q4:U4"/>
    <mergeCell ref="V4:Z4"/>
    <mergeCell ref="AA4:AE4"/>
    <mergeCell ref="AF4:AJ4"/>
    <mergeCell ref="AK4:AO4"/>
    <mergeCell ref="CX4:DB4"/>
    <mergeCell ref="AU4:AY4"/>
    <mergeCell ref="AZ4:BD4"/>
    <mergeCell ref="BE4:BI4"/>
    <mergeCell ref="BJ4:BN4"/>
    <mergeCell ref="BO4:BS4"/>
    <mergeCell ref="BT4:BX4"/>
    <mergeCell ref="BY4:CC4"/>
    <mergeCell ref="CD4:CH4"/>
    <mergeCell ref="CI4:CM4"/>
    <mergeCell ref="CN4:CR4"/>
    <mergeCell ref="CS4:CW4"/>
    <mergeCell ref="FF4:FJ4"/>
    <mergeCell ref="DC4:DG4"/>
    <mergeCell ref="DH4:DL4"/>
    <mergeCell ref="DM4:DQ4"/>
    <mergeCell ref="DR4:DV4"/>
    <mergeCell ref="DW4:EA4"/>
    <mergeCell ref="EB4:EF4"/>
    <mergeCell ref="IM4:IQ4"/>
    <mergeCell ref="IR4:IV4"/>
    <mergeCell ref="GO4:GS4"/>
    <mergeCell ref="GT4:GX4"/>
    <mergeCell ref="GY4:HC4"/>
    <mergeCell ref="HD4:HH4"/>
    <mergeCell ref="HI4:HM4"/>
    <mergeCell ref="HN4:HR4"/>
    <mergeCell ref="B2:B3"/>
    <mergeCell ref="HS4:HW4"/>
    <mergeCell ref="HX4:IB4"/>
    <mergeCell ref="IC4:IG4"/>
    <mergeCell ref="IH4:IL4"/>
    <mergeCell ref="FK4:FO4"/>
    <mergeCell ref="FP4:FT4"/>
    <mergeCell ref="FU4:FY4"/>
    <mergeCell ref="FZ4:GD4"/>
    <mergeCell ref="GE4:GI4"/>
    <mergeCell ref="GJ4:GN4"/>
    <mergeCell ref="EG4:EK4"/>
    <mergeCell ref="EL4:EP4"/>
    <mergeCell ref="EQ4:EU4"/>
    <mergeCell ref="EV4:EZ4"/>
    <mergeCell ref="FA4:FE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&amp;C&amp;"Arial,Kursywa"&amp;8&amp;F /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Wybrane dane </vt:lpstr>
      <vt:lpstr>AKTYWA</vt:lpstr>
      <vt:lpstr>PASYWA</vt:lpstr>
      <vt:lpstr>RPP </vt:lpstr>
      <vt:lpstr>RZIS </vt:lpstr>
      <vt:lpstr>zmiany w KW </vt:lpstr>
      <vt:lpstr>AKTYWA!Obszar_wydruku</vt:lpstr>
      <vt:lpstr>PASYWA!Obszar_wydruku</vt:lpstr>
      <vt:lpstr>'RPP '!Obszar_wydruku</vt:lpstr>
      <vt:lpstr>'RZIS '!Obszar_wydruku</vt:lpstr>
      <vt:lpstr>'Wybrane dane '!Obszar_wydruku</vt:lpstr>
      <vt:lpstr>'zmiany w KW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2015-12-02T09:09:37Z</dcterms:modified>
</cp:coreProperties>
</file>