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zuekrk-my.sharepoint.com/personal/pawel_zielinski_grupazue_pl/Documents/Inne/Strona ZUE/2021 NOWA/Dane fin Grupy ZUE 2022/"/>
    </mc:Choice>
  </mc:AlternateContent>
  <xr:revisionPtr revIDLastSave="16" documentId="11_AD4DADEC636C813AC809E41B58DA58805ADEDD97" xr6:coauthVersionLast="47" xr6:coauthVersionMax="47" xr10:uidLastSave="{9740CDF6-AA05-4EE2-9F33-689A542FEAAC}"/>
  <bookViews>
    <workbookView xWindow="-108" yWindow="-108" windowWidth="23256" windowHeight="12576" activeTab="1" xr2:uid="{00000000-000D-0000-FFFF-FFFF00000000}"/>
  </bookViews>
  <sheets>
    <sheet name="ZUE" sheetId="3" r:id="rId1"/>
    <sheet name="Grupa ZU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6" i="3" l="1"/>
  <c r="L36" i="3"/>
  <c r="K36" i="3"/>
  <c r="J36" i="3"/>
  <c r="I36" i="3"/>
  <c r="H36" i="3"/>
  <c r="G36" i="3"/>
  <c r="F36" i="3"/>
  <c r="E36" i="3"/>
  <c r="D36" i="3"/>
  <c r="C36" i="3"/>
  <c r="M34" i="3"/>
  <c r="L34" i="3"/>
  <c r="K34" i="3"/>
  <c r="J34" i="3"/>
  <c r="I34" i="3"/>
  <c r="H34" i="3"/>
  <c r="G34" i="3"/>
  <c r="F34" i="3"/>
  <c r="E34" i="3"/>
  <c r="D34" i="3"/>
  <c r="C34" i="3"/>
  <c r="M33" i="3"/>
  <c r="L33" i="3"/>
  <c r="K33" i="3"/>
  <c r="J33" i="3"/>
  <c r="I33" i="3"/>
  <c r="H33" i="3"/>
  <c r="G33" i="3"/>
  <c r="F33" i="3"/>
  <c r="E33" i="3"/>
  <c r="D33" i="3"/>
  <c r="C33" i="3"/>
  <c r="M32" i="3"/>
  <c r="L32" i="3"/>
  <c r="K32" i="3"/>
  <c r="J32" i="3"/>
  <c r="I32" i="3"/>
  <c r="H32" i="3"/>
  <c r="G32" i="3"/>
  <c r="F32" i="3"/>
  <c r="E32" i="3"/>
  <c r="D32" i="3"/>
  <c r="C32" i="3"/>
  <c r="M31" i="3"/>
  <c r="L31" i="3"/>
  <c r="K31" i="3"/>
  <c r="J31" i="3"/>
  <c r="I31" i="3"/>
  <c r="H31" i="3"/>
  <c r="C31" i="3"/>
  <c r="M30" i="3"/>
  <c r="L30" i="3"/>
  <c r="K30" i="3"/>
  <c r="J30" i="3"/>
  <c r="I30" i="3"/>
  <c r="H30" i="3"/>
  <c r="G30" i="3"/>
  <c r="F30" i="3"/>
  <c r="E30" i="3"/>
  <c r="D30" i="3"/>
  <c r="C30" i="3"/>
  <c r="M29" i="3"/>
  <c r="L29" i="3"/>
  <c r="K29" i="3"/>
  <c r="J29" i="3"/>
  <c r="I29" i="3"/>
  <c r="H29" i="3"/>
  <c r="G29" i="3"/>
  <c r="F29" i="3"/>
  <c r="E29" i="3"/>
  <c r="D29" i="3"/>
  <c r="C29" i="3"/>
  <c r="M28" i="3"/>
  <c r="L28" i="3"/>
  <c r="K28" i="3"/>
  <c r="J28" i="3"/>
  <c r="I28" i="3"/>
  <c r="H28" i="3"/>
  <c r="G28" i="3"/>
  <c r="F28" i="3"/>
  <c r="E28" i="3"/>
  <c r="D28" i="3"/>
  <c r="C28" i="3"/>
  <c r="M27" i="3"/>
  <c r="L27" i="3"/>
  <c r="K27" i="3"/>
  <c r="J27" i="3"/>
  <c r="I27" i="3"/>
  <c r="H27" i="3"/>
  <c r="G27" i="3"/>
  <c r="F27" i="3"/>
  <c r="E27" i="3"/>
  <c r="D27" i="3"/>
  <c r="C27" i="3"/>
  <c r="M26" i="3"/>
  <c r="L26" i="3"/>
  <c r="K26" i="3"/>
  <c r="J26" i="3"/>
  <c r="H26" i="3"/>
  <c r="E26" i="3"/>
  <c r="D26" i="3"/>
  <c r="C26" i="3"/>
  <c r="M25" i="3"/>
  <c r="L25" i="3"/>
  <c r="K25" i="3"/>
  <c r="J25" i="3"/>
  <c r="I25" i="3"/>
  <c r="H25" i="3"/>
  <c r="G25" i="3"/>
  <c r="F25" i="3"/>
  <c r="E25" i="3"/>
  <c r="D25" i="3"/>
  <c r="C25" i="3"/>
  <c r="M24" i="3"/>
  <c r="L24" i="3"/>
  <c r="K24" i="3"/>
  <c r="J24" i="3"/>
  <c r="I24" i="3"/>
  <c r="H24" i="3"/>
  <c r="G24" i="3"/>
  <c r="F24" i="3"/>
  <c r="E24" i="3"/>
  <c r="D24" i="3"/>
  <c r="C24" i="3"/>
  <c r="M22" i="3"/>
  <c r="L22" i="3"/>
  <c r="K22" i="3"/>
  <c r="J22" i="3"/>
  <c r="I22" i="3"/>
  <c r="H22" i="3"/>
  <c r="G22" i="3"/>
  <c r="F22" i="3"/>
  <c r="E22" i="3"/>
  <c r="D22" i="3"/>
  <c r="C22" i="3"/>
  <c r="I15" i="3"/>
  <c r="I26" i="3" s="1"/>
  <c r="G15" i="3"/>
  <c r="G26" i="3" s="1"/>
  <c r="F15" i="3"/>
  <c r="F26" i="3" s="1"/>
  <c r="D15" i="3"/>
  <c r="C15" i="3"/>
  <c r="G6" i="3"/>
  <c r="G31" i="3" s="1"/>
  <c r="F6" i="3"/>
  <c r="F31" i="3" s="1"/>
  <c r="E6" i="3"/>
  <c r="E31" i="3" s="1"/>
  <c r="D6" i="3"/>
  <c r="D31" i="3" s="1"/>
  <c r="C6" i="3"/>
  <c r="M36" i="2"/>
  <c r="M34" i="2"/>
  <c r="M33" i="2"/>
  <c r="M32" i="2"/>
  <c r="M31" i="2"/>
  <c r="M30" i="2"/>
  <c r="M29" i="2"/>
  <c r="M28" i="2"/>
  <c r="M27" i="2"/>
  <c r="M26" i="2"/>
  <c r="M25" i="2"/>
  <c r="M24" i="2"/>
</calcChain>
</file>

<file path=xl/sharedStrings.xml><?xml version="1.0" encoding="utf-8"?>
<sst xmlns="http://schemas.openxmlformats.org/spreadsheetml/2006/main" count="148" uniqueCount="50">
  <si>
    <t>Przychody ze sprzedaży</t>
  </si>
  <si>
    <t>tys. PLN</t>
  </si>
  <si>
    <t>Zysk brutto ze sprzedaży</t>
  </si>
  <si>
    <t>EBIT</t>
  </si>
  <si>
    <t>EBITDA</t>
  </si>
  <si>
    <t xml:space="preserve">Zysk brutto </t>
  </si>
  <si>
    <t>Zysk netto</t>
  </si>
  <si>
    <t>Aktywa trwałe</t>
  </si>
  <si>
    <t>Aktywa obrotowe</t>
  </si>
  <si>
    <t>Aktywa razem</t>
  </si>
  <si>
    <t>Kapitał własny</t>
  </si>
  <si>
    <t>Zobowiązania krótkoterminowe</t>
  </si>
  <si>
    <t>Zobowiązania długoterminowe</t>
  </si>
  <si>
    <t>Zobowiązania razem</t>
  </si>
  <si>
    <t>Amortyzacja</t>
  </si>
  <si>
    <t>Przepływy z działalności operacyjnej</t>
  </si>
  <si>
    <t>Przepływy z działalności inwestycyjnej</t>
  </si>
  <si>
    <t>Przepływy z działalności finansowej</t>
  </si>
  <si>
    <t>Przepływy środków pieniężnych netto, razem</t>
  </si>
  <si>
    <t>Środki pieniężne na koniec okresu</t>
  </si>
  <si>
    <t>Kapitał obrotowy</t>
  </si>
  <si>
    <t>Zapasy</t>
  </si>
  <si>
    <t xml:space="preserve">Wskaźnik bieżącej płynności </t>
  </si>
  <si>
    <t>Wskaźnik szybki płynności</t>
  </si>
  <si>
    <t>Wskaźnik ogólnego zadłużenia</t>
  </si>
  <si>
    <t>Wskaźnik pokrycia aktywów kapitałem własnym</t>
  </si>
  <si>
    <t>Wskaźnik zadłużenia krótkoterminowego</t>
  </si>
  <si>
    <t>Wskaźnik zadłużenia długoterminowego</t>
  </si>
  <si>
    <t>Marża EBIT</t>
  </si>
  <si>
    <t>%</t>
  </si>
  <si>
    <t>Marża EBITDA</t>
  </si>
  <si>
    <t>Rentowność sprzedaży (ROS)</t>
  </si>
  <si>
    <t>Rentowność aktywów (ROA)</t>
  </si>
  <si>
    <t>Rentowność kapitałów własnych (ROE)</t>
  </si>
  <si>
    <t>Liczba akcji</t>
  </si>
  <si>
    <t xml:space="preserve">Zysk na akcję </t>
  </si>
  <si>
    <t>PLN</t>
  </si>
  <si>
    <t>Kapitał obrotowy = aktywa obrotowe - zobowiązania krótkoterminowe</t>
  </si>
  <si>
    <t>Wskaźnik bieżącej płynności =  aktywa obrotowe/zobowiązania krótkoterminowe</t>
  </si>
  <si>
    <t>Wskaźnik szybki płynności = aktywa obrotowe - zapasy/zobowiązania krótkoterminowe</t>
  </si>
  <si>
    <t>Wskaźnik ogólnego zadłużenia = zobowiązania ogółem / aktywa razem</t>
  </si>
  <si>
    <t>Wskaźnik pokrycia aktywów kapitałem własnym = kapitał własny/aktywa razem</t>
  </si>
  <si>
    <t>Wskaźnik zadłużenia krótkoterminowego = zobowiązania krótkoterminowe/ aktywa razem</t>
  </si>
  <si>
    <t>Wskaźnik zadłużenia długoterminowego = zobowiązania długoterminowe/aktywa razem</t>
  </si>
  <si>
    <t>Marża EBIT = EBIT okresu/ przychody ze sprzedaży okresu</t>
  </si>
  <si>
    <t>Marża EBITDA = EBITDA okresu/przychody ze sprzedaży okresu</t>
  </si>
  <si>
    <t>Rentowność sprzedaży (ROS) = zysk netto okresu/przychody ze sprzedaży okresu</t>
  </si>
  <si>
    <t>Rentowność aktywów (ROA) = zysk netto okresu/aktywa razem</t>
  </si>
  <si>
    <t>Rentowność kapitałów własnych (ROE) = zysk netto okresu/kapitał własny</t>
  </si>
  <si>
    <t>Zysk na akcję = zysk netto okresu/liczba akcji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</si>
</sst>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0" xfId="0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right" vertical="center" wrapText="1"/>
    </xf>
    <xf numFmtId="3" fontId="0" fillId="2" borderId="1" xfId="0" applyNumberFormat="1" applyFill="1" applyBorder="1"/>
    <xf numFmtId="0" fontId="0" fillId="2" borderId="1" xfId="0" applyFill="1" applyBorder="1"/>
    <xf numFmtId="3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/>
    <xf numFmtId="164" fontId="0" fillId="0" borderId="1" xfId="0" applyNumberFormat="1" applyBorder="1"/>
    <xf numFmtId="165" fontId="0" fillId="2" borderId="1" xfId="0" applyNumberFormat="1" applyFill="1" applyBorder="1"/>
    <xf numFmtId="165" fontId="0" fillId="0" borderId="1" xfId="0" applyNumberFormat="1" applyBorder="1"/>
    <xf numFmtId="2" fontId="0" fillId="2" borderId="1" xfId="0" applyNumberFormat="1" applyFill="1" applyBorder="1"/>
    <xf numFmtId="2" fontId="0" fillId="0" borderId="1" xfId="0" applyNumberFormat="1" applyBorder="1"/>
    <xf numFmtId="0" fontId="1" fillId="0" borderId="1" xfId="0" applyFont="1" applyBorder="1"/>
    <xf numFmtId="0" fontId="3" fillId="0" borderId="1" xfId="0" applyFont="1" applyBorder="1"/>
    <xf numFmtId="3" fontId="0" fillId="0" borderId="1" xfId="0" applyNumberFormat="1" applyBorder="1" applyAlignment="1">
      <alignment horizontal="left" vertical="center"/>
    </xf>
    <xf numFmtId="3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/>
    <xf numFmtId="3" fontId="0" fillId="0" borderId="1" xfId="0" applyNumberFormat="1" applyBorder="1" applyAlignment="1">
      <alignment horizontal="right"/>
    </xf>
    <xf numFmtId="3" fontId="4" fillId="0" borderId="1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3ACA4-817D-4C6F-B4B6-8E6FF294F016}">
  <sheetPr>
    <tabColor theme="4" tint="0.59999389629810485"/>
  </sheetPr>
  <dimension ref="A2:M52"/>
  <sheetViews>
    <sheetView workbookViewId="0">
      <selection activeCell="C28" sqref="C28"/>
    </sheetView>
  </sheetViews>
  <sheetFormatPr defaultRowHeight="14.4" x14ac:dyDescent="0.3"/>
  <cols>
    <col min="1" max="1" width="44.44140625" customWidth="1"/>
    <col min="2" max="2" width="7.44140625" customWidth="1"/>
    <col min="3" max="3" width="10" customWidth="1"/>
    <col min="4" max="4" width="10.33203125" customWidth="1"/>
    <col min="5" max="5" width="10.88671875" customWidth="1"/>
    <col min="6" max="6" width="10.5546875" customWidth="1"/>
    <col min="7" max="7" width="11.109375" customWidth="1"/>
    <col min="8" max="8" width="10.44140625" customWidth="1"/>
    <col min="9" max="9" width="9.77734375" customWidth="1"/>
    <col min="10" max="10" width="9.6640625" customWidth="1"/>
    <col min="11" max="11" width="10.109375" customWidth="1"/>
    <col min="12" max="12" width="9.6640625" customWidth="1"/>
    <col min="13" max="13" width="10" customWidth="1"/>
    <col min="257" max="257" width="44.44140625" customWidth="1"/>
    <col min="258" max="258" width="7.44140625" customWidth="1"/>
    <col min="259" max="259" width="10" customWidth="1"/>
    <col min="260" max="260" width="10.33203125" customWidth="1"/>
    <col min="261" max="261" width="10.88671875" customWidth="1"/>
    <col min="262" max="262" width="10.5546875" customWidth="1"/>
    <col min="263" max="263" width="11.109375" customWidth="1"/>
    <col min="264" max="264" width="10.44140625" customWidth="1"/>
    <col min="265" max="265" width="9.77734375" customWidth="1"/>
    <col min="266" max="266" width="9.6640625" customWidth="1"/>
    <col min="267" max="267" width="10.109375" customWidth="1"/>
    <col min="268" max="268" width="9.6640625" customWidth="1"/>
    <col min="269" max="269" width="10" customWidth="1"/>
    <col min="513" max="513" width="44.44140625" customWidth="1"/>
    <col min="514" max="514" width="7.44140625" customWidth="1"/>
    <col min="515" max="515" width="10" customWidth="1"/>
    <col min="516" max="516" width="10.33203125" customWidth="1"/>
    <col min="517" max="517" width="10.88671875" customWidth="1"/>
    <col min="518" max="518" width="10.5546875" customWidth="1"/>
    <col min="519" max="519" width="11.109375" customWidth="1"/>
    <col min="520" max="520" width="10.44140625" customWidth="1"/>
    <col min="521" max="521" width="9.77734375" customWidth="1"/>
    <col min="522" max="522" width="9.6640625" customWidth="1"/>
    <col min="523" max="523" width="10.109375" customWidth="1"/>
    <col min="524" max="524" width="9.6640625" customWidth="1"/>
    <col min="525" max="525" width="10" customWidth="1"/>
    <col min="769" max="769" width="44.44140625" customWidth="1"/>
    <col min="770" max="770" width="7.44140625" customWidth="1"/>
    <col min="771" max="771" width="10" customWidth="1"/>
    <col min="772" max="772" width="10.33203125" customWidth="1"/>
    <col min="773" max="773" width="10.88671875" customWidth="1"/>
    <col min="774" max="774" width="10.5546875" customWidth="1"/>
    <col min="775" max="775" width="11.109375" customWidth="1"/>
    <col min="776" max="776" width="10.44140625" customWidth="1"/>
    <col min="777" max="777" width="9.77734375" customWidth="1"/>
    <col min="778" max="778" width="9.6640625" customWidth="1"/>
    <col min="779" max="779" width="10.109375" customWidth="1"/>
    <col min="780" max="780" width="9.6640625" customWidth="1"/>
    <col min="781" max="781" width="10" customWidth="1"/>
    <col min="1025" max="1025" width="44.44140625" customWidth="1"/>
    <col min="1026" max="1026" width="7.44140625" customWidth="1"/>
    <col min="1027" max="1027" width="10" customWidth="1"/>
    <col min="1028" max="1028" width="10.33203125" customWidth="1"/>
    <col min="1029" max="1029" width="10.88671875" customWidth="1"/>
    <col min="1030" max="1030" width="10.5546875" customWidth="1"/>
    <col min="1031" max="1031" width="11.109375" customWidth="1"/>
    <col min="1032" max="1032" width="10.44140625" customWidth="1"/>
    <col min="1033" max="1033" width="9.77734375" customWidth="1"/>
    <col min="1034" max="1034" width="9.6640625" customWidth="1"/>
    <col min="1035" max="1035" width="10.109375" customWidth="1"/>
    <col min="1036" max="1036" width="9.6640625" customWidth="1"/>
    <col min="1037" max="1037" width="10" customWidth="1"/>
    <col min="1281" max="1281" width="44.44140625" customWidth="1"/>
    <col min="1282" max="1282" width="7.44140625" customWidth="1"/>
    <col min="1283" max="1283" width="10" customWidth="1"/>
    <col min="1284" max="1284" width="10.33203125" customWidth="1"/>
    <col min="1285" max="1285" width="10.88671875" customWidth="1"/>
    <col min="1286" max="1286" width="10.5546875" customWidth="1"/>
    <col min="1287" max="1287" width="11.109375" customWidth="1"/>
    <col min="1288" max="1288" width="10.44140625" customWidth="1"/>
    <col min="1289" max="1289" width="9.77734375" customWidth="1"/>
    <col min="1290" max="1290" width="9.6640625" customWidth="1"/>
    <col min="1291" max="1291" width="10.109375" customWidth="1"/>
    <col min="1292" max="1292" width="9.6640625" customWidth="1"/>
    <col min="1293" max="1293" width="10" customWidth="1"/>
    <col min="1537" max="1537" width="44.44140625" customWidth="1"/>
    <col min="1538" max="1538" width="7.44140625" customWidth="1"/>
    <col min="1539" max="1539" width="10" customWidth="1"/>
    <col min="1540" max="1540" width="10.33203125" customWidth="1"/>
    <col min="1541" max="1541" width="10.88671875" customWidth="1"/>
    <col min="1542" max="1542" width="10.5546875" customWidth="1"/>
    <col min="1543" max="1543" width="11.109375" customWidth="1"/>
    <col min="1544" max="1544" width="10.44140625" customWidth="1"/>
    <col min="1545" max="1545" width="9.77734375" customWidth="1"/>
    <col min="1546" max="1546" width="9.6640625" customWidth="1"/>
    <col min="1547" max="1547" width="10.109375" customWidth="1"/>
    <col min="1548" max="1548" width="9.6640625" customWidth="1"/>
    <col min="1549" max="1549" width="10" customWidth="1"/>
    <col min="1793" max="1793" width="44.44140625" customWidth="1"/>
    <col min="1794" max="1794" width="7.44140625" customWidth="1"/>
    <col min="1795" max="1795" width="10" customWidth="1"/>
    <col min="1796" max="1796" width="10.33203125" customWidth="1"/>
    <col min="1797" max="1797" width="10.88671875" customWidth="1"/>
    <col min="1798" max="1798" width="10.5546875" customWidth="1"/>
    <col min="1799" max="1799" width="11.109375" customWidth="1"/>
    <col min="1800" max="1800" width="10.44140625" customWidth="1"/>
    <col min="1801" max="1801" width="9.77734375" customWidth="1"/>
    <col min="1802" max="1802" width="9.6640625" customWidth="1"/>
    <col min="1803" max="1803" width="10.109375" customWidth="1"/>
    <col min="1804" max="1804" width="9.6640625" customWidth="1"/>
    <col min="1805" max="1805" width="10" customWidth="1"/>
    <col min="2049" max="2049" width="44.44140625" customWidth="1"/>
    <col min="2050" max="2050" width="7.44140625" customWidth="1"/>
    <col min="2051" max="2051" width="10" customWidth="1"/>
    <col min="2052" max="2052" width="10.33203125" customWidth="1"/>
    <col min="2053" max="2053" width="10.88671875" customWidth="1"/>
    <col min="2054" max="2054" width="10.5546875" customWidth="1"/>
    <col min="2055" max="2055" width="11.109375" customWidth="1"/>
    <col min="2056" max="2056" width="10.44140625" customWidth="1"/>
    <col min="2057" max="2057" width="9.77734375" customWidth="1"/>
    <col min="2058" max="2058" width="9.6640625" customWidth="1"/>
    <col min="2059" max="2059" width="10.109375" customWidth="1"/>
    <col min="2060" max="2060" width="9.6640625" customWidth="1"/>
    <col min="2061" max="2061" width="10" customWidth="1"/>
    <col min="2305" max="2305" width="44.44140625" customWidth="1"/>
    <col min="2306" max="2306" width="7.44140625" customWidth="1"/>
    <col min="2307" max="2307" width="10" customWidth="1"/>
    <col min="2308" max="2308" width="10.33203125" customWidth="1"/>
    <col min="2309" max="2309" width="10.88671875" customWidth="1"/>
    <col min="2310" max="2310" width="10.5546875" customWidth="1"/>
    <col min="2311" max="2311" width="11.109375" customWidth="1"/>
    <col min="2312" max="2312" width="10.44140625" customWidth="1"/>
    <col min="2313" max="2313" width="9.77734375" customWidth="1"/>
    <col min="2314" max="2314" width="9.6640625" customWidth="1"/>
    <col min="2315" max="2315" width="10.109375" customWidth="1"/>
    <col min="2316" max="2316" width="9.6640625" customWidth="1"/>
    <col min="2317" max="2317" width="10" customWidth="1"/>
    <col min="2561" max="2561" width="44.44140625" customWidth="1"/>
    <col min="2562" max="2562" width="7.44140625" customWidth="1"/>
    <col min="2563" max="2563" width="10" customWidth="1"/>
    <col min="2564" max="2564" width="10.33203125" customWidth="1"/>
    <col min="2565" max="2565" width="10.88671875" customWidth="1"/>
    <col min="2566" max="2566" width="10.5546875" customWidth="1"/>
    <col min="2567" max="2567" width="11.109375" customWidth="1"/>
    <col min="2568" max="2568" width="10.44140625" customWidth="1"/>
    <col min="2569" max="2569" width="9.77734375" customWidth="1"/>
    <col min="2570" max="2570" width="9.6640625" customWidth="1"/>
    <col min="2571" max="2571" width="10.109375" customWidth="1"/>
    <col min="2572" max="2572" width="9.6640625" customWidth="1"/>
    <col min="2573" max="2573" width="10" customWidth="1"/>
    <col min="2817" max="2817" width="44.44140625" customWidth="1"/>
    <col min="2818" max="2818" width="7.44140625" customWidth="1"/>
    <col min="2819" max="2819" width="10" customWidth="1"/>
    <col min="2820" max="2820" width="10.33203125" customWidth="1"/>
    <col min="2821" max="2821" width="10.88671875" customWidth="1"/>
    <col min="2822" max="2822" width="10.5546875" customWidth="1"/>
    <col min="2823" max="2823" width="11.109375" customWidth="1"/>
    <col min="2824" max="2824" width="10.44140625" customWidth="1"/>
    <col min="2825" max="2825" width="9.77734375" customWidth="1"/>
    <col min="2826" max="2826" width="9.6640625" customWidth="1"/>
    <col min="2827" max="2827" width="10.109375" customWidth="1"/>
    <col min="2828" max="2828" width="9.6640625" customWidth="1"/>
    <col min="2829" max="2829" width="10" customWidth="1"/>
    <col min="3073" max="3073" width="44.44140625" customWidth="1"/>
    <col min="3074" max="3074" width="7.44140625" customWidth="1"/>
    <col min="3075" max="3075" width="10" customWidth="1"/>
    <col min="3076" max="3076" width="10.33203125" customWidth="1"/>
    <col min="3077" max="3077" width="10.88671875" customWidth="1"/>
    <col min="3078" max="3078" width="10.5546875" customWidth="1"/>
    <col min="3079" max="3079" width="11.109375" customWidth="1"/>
    <col min="3080" max="3080" width="10.44140625" customWidth="1"/>
    <col min="3081" max="3081" width="9.77734375" customWidth="1"/>
    <col min="3082" max="3082" width="9.6640625" customWidth="1"/>
    <col min="3083" max="3083" width="10.109375" customWidth="1"/>
    <col min="3084" max="3084" width="9.6640625" customWidth="1"/>
    <col min="3085" max="3085" width="10" customWidth="1"/>
    <col min="3329" max="3329" width="44.44140625" customWidth="1"/>
    <col min="3330" max="3330" width="7.44140625" customWidth="1"/>
    <col min="3331" max="3331" width="10" customWidth="1"/>
    <col min="3332" max="3332" width="10.33203125" customWidth="1"/>
    <col min="3333" max="3333" width="10.88671875" customWidth="1"/>
    <col min="3334" max="3334" width="10.5546875" customWidth="1"/>
    <col min="3335" max="3335" width="11.109375" customWidth="1"/>
    <col min="3336" max="3336" width="10.44140625" customWidth="1"/>
    <col min="3337" max="3337" width="9.77734375" customWidth="1"/>
    <col min="3338" max="3338" width="9.6640625" customWidth="1"/>
    <col min="3339" max="3339" width="10.109375" customWidth="1"/>
    <col min="3340" max="3340" width="9.6640625" customWidth="1"/>
    <col min="3341" max="3341" width="10" customWidth="1"/>
    <col min="3585" max="3585" width="44.44140625" customWidth="1"/>
    <col min="3586" max="3586" width="7.44140625" customWidth="1"/>
    <col min="3587" max="3587" width="10" customWidth="1"/>
    <col min="3588" max="3588" width="10.33203125" customWidth="1"/>
    <col min="3589" max="3589" width="10.88671875" customWidth="1"/>
    <col min="3590" max="3590" width="10.5546875" customWidth="1"/>
    <col min="3591" max="3591" width="11.109375" customWidth="1"/>
    <col min="3592" max="3592" width="10.44140625" customWidth="1"/>
    <col min="3593" max="3593" width="9.77734375" customWidth="1"/>
    <col min="3594" max="3594" width="9.6640625" customWidth="1"/>
    <col min="3595" max="3595" width="10.109375" customWidth="1"/>
    <col min="3596" max="3596" width="9.6640625" customWidth="1"/>
    <col min="3597" max="3597" width="10" customWidth="1"/>
    <col min="3841" max="3841" width="44.44140625" customWidth="1"/>
    <col min="3842" max="3842" width="7.44140625" customWidth="1"/>
    <col min="3843" max="3843" width="10" customWidth="1"/>
    <col min="3844" max="3844" width="10.33203125" customWidth="1"/>
    <col min="3845" max="3845" width="10.88671875" customWidth="1"/>
    <col min="3846" max="3846" width="10.5546875" customWidth="1"/>
    <col min="3847" max="3847" width="11.109375" customWidth="1"/>
    <col min="3848" max="3848" width="10.44140625" customWidth="1"/>
    <col min="3849" max="3849" width="9.77734375" customWidth="1"/>
    <col min="3850" max="3850" width="9.6640625" customWidth="1"/>
    <col min="3851" max="3851" width="10.109375" customWidth="1"/>
    <col min="3852" max="3852" width="9.6640625" customWidth="1"/>
    <col min="3853" max="3853" width="10" customWidth="1"/>
    <col min="4097" max="4097" width="44.44140625" customWidth="1"/>
    <col min="4098" max="4098" width="7.44140625" customWidth="1"/>
    <col min="4099" max="4099" width="10" customWidth="1"/>
    <col min="4100" max="4100" width="10.33203125" customWidth="1"/>
    <col min="4101" max="4101" width="10.88671875" customWidth="1"/>
    <col min="4102" max="4102" width="10.5546875" customWidth="1"/>
    <col min="4103" max="4103" width="11.109375" customWidth="1"/>
    <col min="4104" max="4104" width="10.44140625" customWidth="1"/>
    <col min="4105" max="4105" width="9.77734375" customWidth="1"/>
    <col min="4106" max="4106" width="9.6640625" customWidth="1"/>
    <col min="4107" max="4107" width="10.109375" customWidth="1"/>
    <col min="4108" max="4108" width="9.6640625" customWidth="1"/>
    <col min="4109" max="4109" width="10" customWidth="1"/>
    <col min="4353" max="4353" width="44.44140625" customWidth="1"/>
    <col min="4354" max="4354" width="7.44140625" customWidth="1"/>
    <col min="4355" max="4355" width="10" customWidth="1"/>
    <col min="4356" max="4356" width="10.33203125" customWidth="1"/>
    <col min="4357" max="4357" width="10.88671875" customWidth="1"/>
    <col min="4358" max="4358" width="10.5546875" customWidth="1"/>
    <col min="4359" max="4359" width="11.109375" customWidth="1"/>
    <col min="4360" max="4360" width="10.44140625" customWidth="1"/>
    <col min="4361" max="4361" width="9.77734375" customWidth="1"/>
    <col min="4362" max="4362" width="9.6640625" customWidth="1"/>
    <col min="4363" max="4363" width="10.109375" customWidth="1"/>
    <col min="4364" max="4364" width="9.6640625" customWidth="1"/>
    <col min="4365" max="4365" width="10" customWidth="1"/>
    <col min="4609" max="4609" width="44.44140625" customWidth="1"/>
    <col min="4610" max="4610" width="7.44140625" customWidth="1"/>
    <col min="4611" max="4611" width="10" customWidth="1"/>
    <col min="4612" max="4612" width="10.33203125" customWidth="1"/>
    <col min="4613" max="4613" width="10.88671875" customWidth="1"/>
    <col min="4614" max="4614" width="10.5546875" customWidth="1"/>
    <col min="4615" max="4615" width="11.109375" customWidth="1"/>
    <col min="4616" max="4616" width="10.44140625" customWidth="1"/>
    <col min="4617" max="4617" width="9.77734375" customWidth="1"/>
    <col min="4618" max="4618" width="9.6640625" customWidth="1"/>
    <col min="4619" max="4619" width="10.109375" customWidth="1"/>
    <col min="4620" max="4620" width="9.6640625" customWidth="1"/>
    <col min="4621" max="4621" width="10" customWidth="1"/>
    <col min="4865" max="4865" width="44.44140625" customWidth="1"/>
    <col min="4866" max="4866" width="7.44140625" customWidth="1"/>
    <col min="4867" max="4867" width="10" customWidth="1"/>
    <col min="4868" max="4868" width="10.33203125" customWidth="1"/>
    <col min="4869" max="4869" width="10.88671875" customWidth="1"/>
    <col min="4870" max="4870" width="10.5546875" customWidth="1"/>
    <col min="4871" max="4871" width="11.109375" customWidth="1"/>
    <col min="4872" max="4872" width="10.44140625" customWidth="1"/>
    <col min="4873" max="4873" width="9.77734375" customWidth="1"/>
    <col min="4874" max="4874" width="9.6640625" customWidth="1"/>
    <col min="4875" max="4875" width="10.109375" customWidth="1"/>
    <col min="4876" max="4876" width="9.6640625" customWidth="1"/>
    <col min="4877" max="4877" width="10" customWidth="1"/>
    <col min="5121" max="5121" width="44.44140625" customWidth="1"/>
    <col min="5122" max="5122" width="7.44140625" customWidth="1"/>
    <col min="5123" max="5123" width="10" customWidth="1"/>
    <col min="5124" max="5124" width="10.33203125" customWidth="1"/>
    <col min="5125" max="5125" width="10.88671875" customWidth="1"/>
    <col min="5126" max="5126" width="10.5546875" customWidth="1"/>
    <col min="5127" max="5127" width="11.109375" customWidth="1"/>
    <col min="5128" max="5128" width="10.44140625" customWidth="1"/>
    <col min="5129" max="5129" width="9.77734375" customWidth="1"/>
    <col min="5130" max="5130" width="9.6640625" customWidth="1"/>
    <col min="5131" max="5131" width="10.109375" customWidth="1"/>
    <col min="5132" max="5132" width="9.6640625" customWidth="1"/>
    <col min="5133" max="5133" width="10" customWidth="1"/>
    <col min="5377" max="5377" width="44.44140625" customWidth="1"/>
    <col min="5378" max="5378" width="7.44140625" customWidth="1"/>
    <col min="5379" max="5379" width="10" customWidth="1"/>
    <col min="5380" max="5380" width="10.33203125" customWidth="1"/>
    <col min="5381" max="5381" width="10.88671875" customWidth="1"/>
    <col min="5382" max="5382" width="10.5546875" customWidth="1"/>
    <col min="5383" max="5383" width="11.109375" customWidth="1"/>
    <col min="5384" max="5384" width="10.44140625" customWidth="1"/>
    <col min="5385" max="5385" width="9.77734375" customWidth="1"/>
    <col min="5386" max="5386" width="9.6640625" customWidth="1"/>
    <col min="5387" max="5387" width="10.109375" customWidth="1"/>
    <col min="5388" max="5388" width="9.6640625" customWidth="1"/>
    <col min="5389" max="5389" width="10" customWidth="1"/>
    <col min="5633" max="5633" width="44.44140625" customWidth="1"/>
    <col min="5634" max="5634" width="7.44140625" customWidth="1"/>
    <col min="5635" max="5635" width="10" customWidth="1"/>
    <col min="5636" max="5636" width="10.33203125" customWidth="1"/>
    <col min="5637" max="5637" width="10.88671875" customWidth="1"/>
    <col min="5638" max="5638" width="10.5546875" customWidth="1"/>
    <col min="5639" max="5639" width="11.109375" customWidth="1"/>
    <col min="5640" max="5640" width="10.44140625" customWidth="1"/>
    <col min="5641" max="5641" width="9.77734375" customWidth="1"/>
    <col min="5642" max="5642" width="9.6640625" customWidth="1"/>
    <col min="5643" max="5643" width="10.109375" customWidth="1"/>
    <col min="5644" max="5644" width="9.6640625" customWidth="1"/>
    <col min="5645" max="5645" width="10" customWidth="1"/>
    <col min="5889" max="5889" width="44.44140625" customWidth="1"/>
    <col min="5890" max="5890" width="7.44140625" customWidth="1"/>
    <col min="5891" max="5891" width="10" customWidth="1"/>
    <col min="5892" max="5892" width="10.33203125" customWidth="1"/>
    <col min="5893" max="5893" width="10.88671875" customWidth="1"/>
    <col min="5894" max="5894" width="10.5546875" customWidth="1"/>
    <col min="5895" max="5895" width="11.109375" customWidth="1"/>
    <col min="5896" max="5896" width="10.44140625" customWidth="1"/>
    <col min="5897" max="5897" width="9.77734375" customWidth="1"/>
    <col min="5898" max="5898" width="9.6640625" customWidth="1"/>
    <col min="5899" max="5899" width="10.109375" customWidth="1"/>
    <col min="5900" max="5900" width="9.6640625" customWidth="1"/>
    <col min="5901" max="5901" width="10" customWidth="1"/>
    <col min="6145" max="6145" width="44.44140625" customWidth="1"/>
    <col min="6146" max="6146" width="7.44140625" customWidth="1"/>
    <col min="6147" max="6147" width="10" customWidth="1"/>
    <col min="6148" max="6148" width="10.33203125" customWidth="1"/>
    <col min="6149" max="6149" width="10.88671875" customWidth="1"/>
    <col min="6150" max="6150" width="10.5546875" customWidth="1"/>
    <col min="6151" max="6151" width="11.109375" customWidth="1"/>
    <col min="6152" max="6152" width="10.44140625" customWidth="1"/>
    <col min="6153" max="6153" width="9.77734375" customWidth="1"/>
    <col min="6154" max="6154" width="9.6640625" customWidth="1"/>
    <col min="6155" max="6155" width="10.109375" customWidth="1"/>
    <col min="6156" max="6156" width="9.6640625" customWidth="1"/>
    <col min="6157" max="6157" width="10" customWidth="1"/>
    <col min="6401" max="6401" width="44.44140625" customWidth="1"/>
    <col min="6402" max="6402" width="7.44140625" customWidth="1"/>
    <col min="6403" max="6403" width="10" customWidth="1"/>
    <col min="6404" max="6404" width="10.33203125" customWidth="1"/>
    <col min="6405" max="6405" width="10.88671875" customWidth="1"/>
    <col min="6406" max="6406" width="10.5546875" customWidth="1"/>
    <col min="6407" max="6407" width="11.109375" customWidth="1"/>
    <col min="6408" max="6408" width="10.44140625" customWidth="1"/>
    <col min="6409" max="6409" width="9.77734375" customWidth="1"/>
    <col min="6410" max="6410" width="9.6640625" customWidth="1"/>
    <col min="6411" max="6411" width="10.109375" customWidth="1"/>
    <col min="6412" max="6412" width="9.6640625" customWidth="1"/>
    <col min="6413" max="6413" width="10" customWidth="1"/>
    <col min="6657" max="6657" width="44.44140625" customWidth="1"/>
    <col min="6658" max="6658" width="7.44140625" customWidth="1"/>
    <col min="6659" max="6659" width="10" customWidth="1"/>
    <col min="6660" max="6660" width="10.33203125" customWidth="1"/>
    <col min="6661" max="6661" width="10.88671875" customWidth="1"/>
    <col min="6662" max="6662" width="10.5546875" customWidth="1"/>
    <col min="6663" max="6663" width="11.109375" customWidth="1"/>
    <col min="6664" max="6664" width="10.44140625" customWidth="1"/>
    <col min="6665" max="6665" width="9.77734375" customWidth="1"/>
    <col min="6666" max="6666" width="9.6640625" customWidth="1"/>
    <col min="6667" max="6667" width="10.109375" customWidth="1"/>
    <col min="6668" max="6668" width="9.6640625" customWidth="1"/>
    <col min="6669" max="6669" width="10" customWidth="1"/>
    <col min="6913" max="6913" width="44.44140625" customWidth="1"/>
    <col min="6914" max="6914" width="7.44140625" customWidth="1"/>
    <col min="6915" max="6915" width="10" customWidth="1"/>
    <col min="6916" max="6916" width="10.33203125" customWidth="1"/>
    <col min="6917" max="6917" width="10.88671875" customWidth="1"/>
    <col min="6918" max="6918" width="10.5546875" customWidth="1"/>
    <col min="6919" max="6919" width="11.109375" customWidth="1"/>
    <col min="6920" max="6920" width="10.44140625" customWidth="1"/>
    <col min="6921" max="6921" width="9.77734375" customWidth="1"/>
    <col min="6922" max="6922" width="9.6640625" customWidth="1"/>
    <col min="6923" max="6923" width="10.109375" customWidth="1"/>
    <col min="6924" max="6924" width="9.6640625" customWidth="1"/>
    <col min="6925" max="6925" width="10" customWidth="1"/>
    <col min="7169" max="7169" width="44.44140625" customWidth="1"/>
    <col min="7170" max="7170" width="7.44140625" customWidth="1"/>
    <col min="7171" max="7171" width="10" customWidth="1"/>
    <col min="7172" max="7172" width="10.33203125" customWidth="1"/>
    <col min="7173" max="7173" width="10.88671875" customWidth="1"/>
    <col min="7174" max="7174" width="10.5546875" customWidth="1"/>
    <col min="7175" max="7175" width="11.109375" customWidth="1"/>
    <col min="7176" max="7176" width="10.44140625" customWidth="1"/>
    <col min="7177" max="7177" width="9.77734375" customWidth="1"/>
    <col min="7178" max="7178" width="9.6640625" customWidth="1"/>
    <col min="7179" max="7179" width="10.109375" customWidth="1"/>
    <col min="7180" max="7180" width="9.6640625" customWidth="1"/>
    <col min="7181" max="7181" width="10" customWidth="1"/>
    <col min="7425" max="7425" width="44.44140625" customWidth="1"/>
    <col min="7426" max="7426" width="7.44140625" customWidth="1"/>
    <col min="7427" max="7427" width="10" customWidth="1"/>
    <col min="7428" max="7428" width="10.33203125" customWidth="1"/>
    <col min="7429" max="7429" width="10.88671875" customWidth="1"/>
    <col min="7430" max="7430" width="10.5546875" customWidth="1"/>
    <col min="7431" max="7431" width="11.109375" customWidth="1"/>
    <col min="7432" max="7432" width="10.44140625" customWidth="1"/>
    <col min="7433" max="7433" width="9.77734375" customWidth="1"/>
    <col min="7434" max="7434" width="9.6640625" customWidth="1"/>
    <col min="7435" max="7435" width="10.109375" customWidth="1"/>
    <col min="7436" max="7436" width="9.6640625" customWidth="1"/>
    <col min="7437" max="7437" width="10" customWidth="1"/>
    <col min="7681" max="7681" width="44.44140625" customWidth="1"/>
    <col min="7682" max="7682" width="7.44140625" customWidth="1"/>
    <col min="7683" max="7683" width="10" customWidth="1"/>
    <col min="7684" max="7684" width="10.33203125" customWidth="1"/>
    <col min="7685" max="7685" width="10.88671875" customWidth="1"/>
    <col min="7686" max="7686" width="10.5546875" customWidth="1"/>
    <col min="7687" max="7687" width="11.109375" customWidth="1"/>
    <col min="7688" max="7688" width="10.44140625" customWidth="1"/>
    <col min="7689" max="7689" width="9.77734375" customWidth="1"/>
    <col min="7690" max="7690" width="9.6640625" customWidth="1"/>
    <col min="7691" max="7691" width="10.109375" customWidth="1"/>
    <col min="7692" max="7692" width="9.6640625" customWidth="1"/>
    <col min="7693" max="7693" width="10" customWidth="1"/>
    <col min="7937" max="7937" width="44.44140625" customWidth="1"/>
    <col min="7938" max="7938" width="7.44140625" customWidth="1"/>
    <col min="7939" max="7939" width="10" customWidth="1"/>
    <col min="7940" max="7940" width="10.33203125" customWidth="1"/>
    <col min="7941" max="7941" width="10.88671875" customWidth="1"/>
    <col min="7942" max="7942" width="10.5546875" customWidth="1"/>
    <col min="7943" max="7943" width="11.109375" customWidth="1"/>
    <col min="7944" max="7944" width="10.44140625" customWidth="1"/>
    <col min="7945" max="7945" width="9.77734375" customWidth="1"/>
    <col min="7946" max="7946" width="9.6640625" customWidth="1"/>
    <col min="7947" max="7947" width="10.109375" customWidth="1"/>
    <col min="7948" max="7948" width="9.6640625" customWidth="1"/>
    <col min="7949" max="7949" width="10" customWidth="1"/>
    <col min="8193" max="8193" width="44.44140625" customWidth="1"/>
    <col min="8194" max="8194" width="7.44140625" customWidth="1"/>
    <col min="8195" max="8195" width="10" customWidth="1"/>
    <col min="8196" max="8196" width="10.33203125" customWidth="1"/>
    <col min="8197" max="8197" width="10.88671875" customWidth="1"/>
    <col min="8198" max="8198" width="10.5546875" customWidth="1"/>
    <col min="8199" max="8199" width="11.109375" customWidth="1"/>
    <col min="8200" max="8200" width="10.44140625" customWidth="1"/>
    <col min="8201" max="8201" width="9.77734375" customWidth="1"/>
    <col min="8202" max="8202" width="9.6640625" customWidth="1"/>
    <col min="8203" max="8203" width="10.109375" customWidth="1"/>
    <col min="8204" max="8204" width="9.6640625" customWidth="1"/>
    <col min="8205" max="8205" width="10" customWidth="1"/>
    <col min="8449" max="8449" width="44.44140625" customWidth="1"/>
    <col min="8450" max="8450" width="7.44140625" customWidth="1"/>
    <col min="8451" max="8451" width="10" customWidth="1"/>
    <col min="8452" max="8452" width="10.33203125" customWidth="1"/>
    <col min="8453" max="8453" width="10.88671875" customWidth="1"/>
    <col min="8454" max="8454" width="10.5546875" customWidth="1"/>
    <col min="8455" max="8455" width="11.109375" customWidth="1"/>
    <col min="8456" max="8456" width="10.44140625" customWidth="1"/>
    <col min="8457" max="8457" width="9.77734375" customWidth="1"/>
    <col min="8458" max="8458" width="9.6640625" customWidth="1"/>
    <col min="8459" max="8459" width="10.109375" customWidth="1"/>
    <col min="8460" max="8460" width="9.6640625" customWidth="1"/>
    <col min="8461" max="8461" width="10" customWidth="1"/>
    <col min="8705" max="8705" width="44.44140625" customWidth="1"/>
    <col min="8706" max="8706" width="7.44140625" customWidth="1"/>
    <col min="8707" max="8707" width="10" customWidth="1"/>
    <col min="8708" max="8708" width="10.33203125" customWidth="1"/>
    <col min="8709" max="8709" width="10.88671875" customWidth="1"/>
    <col min="8710" max="8710" width="10.5546875" customWidth="1"/>
    <col min="8711" max="8711" width="11.109375" customWidth="1"/>
    <col min="8712" max="8712" width="10.44140625" customWidth="1"/>
    <col min="8713" max="8713" width="9.77734375" customWidth="1"/>
    <col min="8714" max="8714" width="9.6640625" customWidth="1"/>
    <col min="8715" max="8715" width="10.109375" customWidth="1"/>
    <col min="8716" max="8716" width="9.6640625" customWidth="1"/>
    <col min="8717" max="8717" width="10" customWidth="1"/>
    <col min="8961" max="8961" width="44.44140625" customWidth="1"/>
    <col min="8962" max="8962" width="7.44140625" customWidth="1"/>
    <col min="8963" max="8963" width="10" customWidth="1"/>
    <col min="8964" max="8964" width="10.33203125" customWidth="1"/>
    <col min="8965" max="8965" width="10.88671875" customWidth="1"/>
    <col min="8966" max="8966" width="10.5546875" customWidth="1"/>
    <col min="8967" max="8967" width="11.109375" customWidth="1"/>
    <col min="8968" max="8968" width="10.44140625" customWidth="1"/>
    <col min="8969" max="8969" width="9.77734375" customWidth="1"/>
    <col min="8970" max="8970" width="9.6640625" customWidth="1"/>
    <col min="8971" max="8971" width="10.109375" customWidth="1"/>
    <col min="8972" max="8972" width="9.6640625" customWidth="1"/>
    <col min="8973" max="8973" width="10" customWidth="1"/>
    <col min="9217" max="9217" width="44.44140625" customWidth="1"/>
    <col min="9218" max="9218" width="7.44140625" customWidth="1"/>
    <col min="9219" max="9219" width="10" customWidth="1"/>
    <col min="9220" max="9220" width="10.33203125" customWidth="1"/>
    <col min="9221" max="9221" width="10.88671875" customWidth="1"/>
    <col min="9222" max="9222" width="10.5546875" customWidth="1"/>
    <col min="9223" max="9223" width="11.109375" customWidth="1"/>
    <col min="9224" max="9224" width="10.44140625" customWidth="1"/>
    <col min="9225" max="9225" width="9.77734375" customWidth="1"/>
    <col min="9226" max="9226" width="9.6640625" customWidth="1"/>
    <col min="9227" max="9227" width="10.109375" customWidth="1"/>
    <col min="9228" max="9228" width="9.6640625" customWidth="1"/>
    <col min="9229" max="9229" width="10" customWidth="1"/>
    <col min="9473" max="9473" width="44.44140625" customWidth="1"/>
    <col min="9474" max="9474" width="7.44140625" customWidth="1"/>
    <col min="9475" max="9475" width="10" customWidth="1"/>
    <col min="9476" max="9476" width="10.33203125" customWidth="1"/>
    <col min="9477" max="9477" width="10.88671875" customWidth="1"/>
    <col min="9478" max="9478" width="10.5546875" customWidth="1"/>
    <col min="9479" max="9479" width="11.109375" customWidth="1"/>
    <col min="9480" max="9480" width="10.44140625" customWidth="1"/>
    <col min="9481" max="9481" width="9.77734375" customWidth="1"/>
    <col min="9482" max="9482" width="9.6640625" customWidth="1"/>
    <col min="9483" max="9483" width="10.109375" customWidth="1"/>
    <col min="9484" max="9484" width="9.6640625" customWidth="1"/>
    <col min="9485" max="9485" width="10" customWidth="1"/>
    <col min="9729" max="9729" width="44.44140625" customWidth="1"/>
    <col min="9730" max="9730" width="7.44140625" customWidth="1"/>
    <col min="9731" max="9731" width="10" customWidth="1"/>
    <col min="9732" max="9732" width="10.33203125" customWidth="1"/>
    <col min="9733" max="9733" width="10.88671875" customWidth="1"/>
    <col min="9734" max="9734" width="10.5546875" customWidth="1"/>
    <col min="9735" max="9735" width="11.109375" customWidth="1"/>
    <col min="9736" max="9736" width="10.44140625" customWidth="1"/>
    <col min="9737" max="9737" width="9.77734375" customWidth="1"/>
    <col min="9738" max="9738" width="9.6640625" customWidth="1"/>
    <col min="9739" max="9739" width="10.109375" customWidth="1"/>
    <col min="9740" max="9740" width="9.6640625" customWidth="1"/>
    <col min="9741" max="9741" width="10" customWidth="1"/>
    <col min="9985" max="9985" width="44.44140625" customWidth="1"/>
    <col min="9986" max="9986" width="7.44140625" customWidth="1"/>
    <col min="9987" max="9987" width="10" customWidth="1"/>
    <col min="9988" max="9988" width="10.33203125" customWidth="1"/>
    <col min="9989" max="9989" width="10.88671875" customWidth="1"/>
    <col min="9990" max="9990" width="10.5546875" customWidth="1"/>
    <col min="9991" max="9991" width="11.109375" customWidth="1"/>
    <col min="9992" max="9992" width="10.44140625" customWidth="1"/>
    <col min="9993" max="9993" width="9.77734375" customWidth="1"/>
    <col min="9994" max="9994" width="9.6640625" customWidth="1"/>
    <col min="9995" max="9995" width="10.109375" customWidth="1"/>
    <col min="9996" max="9996" width="9.6640625" customWidth="1"/>
    <col min="9997" max="9997" width="10" customWidth="1"/>
    <col min="10241" max="10241" width="44.44140625" customWidth="1"/>
    <col min="10242" max="10242" width="7.44140625" customWidth="1"/>
    <col min="10243" max="10243" width="10" customWidth="1"/>
    <col min="10244" max="10244" width="10.33203125" customWidth="1"/>
    <col min="10245" max="10245" width="10.88671875" customWidth="1"/>
    <col min="10246" max="10246" width="10.5546875" customWidth="1"/>
    <col min="10247" max="10247" width="11.109375" customWidth="1"/>
    <col min="10248" max="10248" width="10.44140625" customWidth="1"/>
    <col min="10249" max="10249" width="9.77734375" customWidth="1"/>
    <col min="10250" max="10250" width="9.6640625" customWidth="1"/>
    <col min="10251" max="10251" width="10.109375" customWidth="1"/>
    <col min="10252" max="10252" width="9.6640625" customWidth="1"/>
    <col min="10253" max="10253" width="10" customWidth="1"/>
    <col min="10497" max="10497" width="44.44140625" customWidth="1"/>
    <col min="10498" max="10498" width="7.44140625" customWidth="1"/>
    <col min="10499" max="10499" width="10" customWidth="1"/>
    <col min="10500" max="10500" width="10.33203125" customWidth="1"/>
    <col min="10501" max="10501" width="10.88671875" customWidth="1"/>
    <col min="10502" max="10502" width="10.5546875" customWidth="1"/>
    <col min="10503" max="10503" width="11.109375" customWidth="1"/>
    <col min="10504" max="10504" width="10.44140625" customWidth="1"/>
    <col min="10505" max="10505" width="9.77734375" customWidth="1"/>
    <col min="10506" max="10506" width="9.6640625" customWidth="1"/>
    <col min="10507" max="10507" width="10.109375" customWidth="1"/>
    <col min="10508" max="10508" width="9.6640625" customWidth="1"/>
    <col min="10509" max="10509" width="10" customWidth="1"/>
    <col min="10753" max="10753" width="44.44140625" customWidth="1"/>
    <col min="10754" max="10754" width="7.44140625" customWidth="1"/>
    <col min="10755" max="10755" width="10" customWidth="1"/>
    <col min="10756" max="10756" width="10.33203125" customWidth="1"/>
    <col min="10757" max="10757" width="10.88671875" customWidth="1"/>
    <col min="10758" max="10758" width="10.5546875" customWidth="1"/>
    <col min="10759" max="10759" width="11.109375" customWidth="1"/>
    <col min="10760" max="10760" width="10.44140625" customWidth="1"/>
    <col min="10761" max="10761" width="9.77734375" customWidth="1"/>
    <col min="10762" max="10762" width="9.6640625" customWidth="1"/>
    <col min="10763" max="10763" width="10.109375" customWidth="1"/>
    <col min="10764" max="10764" width="9.6640625" customWidth="1"/>
    <col min="10765" max="10765" width="10" customWidth="1"/>
    <col min="11009" max="11009" width="44.44140625" customWidth="1"/>
    <col min="11010" max="11010" width="7.44140625" customWidth="1"/>
    <col min="11011" max="11011" width="10" customWidth="1"/>
    <col min="11012" max="11012" width="10.33203125" customWidth="1"/>
    <col min="11013" max="11013" width="10.88671875" customWidth="1"/>
    <col min="11014" max="11014" width="10.5546875" customWidth="1"/>
    <col min="11015" max="11015" width="11.109375" customWidth="1"/>
    <col min="11016" max="11016" width="10.44140625" customWidth="1"/>
    <col min="11017" max="11017" width="9.77734375" customWidth="1"/>
    <col min="11018" max="11018" width="9.6640625" customWidth="1"/>
    <col min="11019" max="11019" width="10.109375" customWidth="1"/>
    <col min="11020" max="11020" width="9.6640625" customWidth="1"/>
    <col min="11021" max="11021" width="10" customWidth="1"/>
    <col min="11265" max="11265" width="44.44140625" customWidth="1"/>
    <col min="11266" max="11266" width="7.44140625" customWidth="1"/>
    <col min="11267" max="11267" width="10" customWidth="1"/>
    <col min="11268" max="11268" width="10.33203125" customWidth="1"/>
    <col min="11269" max="11269" width="10.88671875" customWidth="1"/>
    <col min="11270" max="11270" width="10.5546875" customWidth="1"/>
    <col min="11271" max="11271" width="11.109375" customWidth="1"/>
    <col min="11272" max="11272" width="10.44140625" customWidth="1"/>
    <col min="11273" max="11273" width="9.77734375" customWidth="1"/>
    <col min="11274" max="11274" width="9.6640625" customWidth="1"/>
    <col min="11275" max="11275" width="10.109375" customWidth="1"/>
    <col min="11276" max="11276" width="9.6640625" customWidth="1"/>
    <col min="11277" max="11277" width="10" customWidth="1"/>
    <col min="11521" max="11521" width="44.44140625" customWidth="1"/>
    <col min="11522" max="11522" width="7.44140625" customWidth="1"/>
    <col min="11523" max="11523" width="10" customWidth="1"/>
    <col min="11524" max="11524" width="10.33203125" customWidth="1"/>
    <col min="11525" max="11525" width="10.88671875" customWidth="1"/>
    <col min="11526" max="11526" width="10.5546875" customWidth="1"/>
    <col min="11527" max="11527" width="11.109375" customWidth="1"/>
    <col min="11528" max="11528" width="10.44140625" customWidth="1"/>
    <col min="11529" max="11529" width="9.77734375" customWidth="1"/>
    <col min="11530" max="11530" width="9.6640625" customWidth="1"/>
    <col min="11531" max="11531" width="10.109375" customWidth="1"/>
    <col min="11532" max="11532" width="9.6640625" customWidth="1"/>
    <col min="11533" max="11533" width="10" customWidth="1"/>
    <col min="11777" max="11777" width="44.44140625" customWidth="1"/>
    <col min="11778" max="11778" width="7.44140625" customWidth="1"/>
    <col min="11779" max="11779" width="10" customWidth="1"/>
    <col min="11780" max="11780" width="10.33203125" customWidth="1"/>
    <col min="11781" max="11781" width="10.88671875" customWidth="1"/>
    <col min="11782" max="11782" width="10.5546875" customWidth="1"/>
    <col min="11783" max="11783" width="11.109375" customWidth="1"/>
    <col min="11784" max="11784" width="10.44140625" customWidth="1"/>
    <col min="11785" max="11785" width="9.77734375" customWidth="1"/>
    <col min="11786" max="11786" width="9.6640625" customWidth="1"/>
    <col min="11787" max="11787" width="10.109375" customWidth="1"/>
    <col min="11788" max="11788" width="9.6640625" customWidth="1"/>
    <col min="11789" max="11789" width="10" customWidth="1"/>
    <col min="12033" max="12033" width="44.44140625" customWidth="1"/>
    <col min="12034" max="12034" width="7.44140625" customWidth="1"/>
    <col min="12035" max="12035" width="10" customWidth="1"/>
    <col min="12036" max="12036" width="10.33203125" customWidth="1"/>
    <col min="12037" max="12037" width="10.88671875" customWidth="1"/>
    <col min="12038" max="12038" width="10.5546875" customWidth="1"/>
    <col min="12039" max="12039" width="11.109375" customWidth="1"/>
    <col min="12040" max="12040" width="10.44140625" customWidth="1"/>
    <col min="12041" max="12041" width="9.77734375" customWidth="1"/>
    <col min="12042" max="12042" width="9.6640625" customWidth="1"/>
    <col min="12043" max="12043" width="10.109375" customWidth="1"/>
    <col min="12044" max="12044" width="9.6640625" customWidth="1"/>
    <col min="12045" max="12045" width="10" customWidth="1"/>
    <col min="12289" max="12289" width="44.44140625" customWidth="1"/>
    <col min="12290" max="12290" width="7.44140625" customWidth="1"/>
    <col min="12291" max="12291" width="10" customWidth="1"/>
    <col min="12292" max="12292" width="10.33203125" customWidth="1"/>
    <col min="12293" max="12293" width="10.88671875" customWidth="1"/>
    <col min="12294" max="12294" width="10.5546875" customWidth="1"/>
    <col min="12295" max="12295" width="11.109375" customWidth="1"/>
    <col min="12296" max="12296" width="10.44140625" customWidth="1"/>
    <col min="12297" max="12297" width="9.77734375" customWidth="1"/>
    <col min="12298" max="12298" width="9.6640625" customWidth="1"/>
    <col min="12299" max="12299" width="10.109375" customWidth="1"/>
    <col min="12300" max="12300" width="9.6640625" customWidth="1"/>
    <col min="12301" max="12301" width="10" customWidth="1"/>
    <col min="12545" max="12545" width="44.44140625" customWidth="1"/>
    <col min="12546" max="12546" width="7.44140625" customWidth="1"/>
    <col min="12547" max="12547" width="10" customWidth="1"/>
    <col min="12548" max="12548" width="10.33203125" customWidth="1"/>
    <col min="12549" max="12549" width="10.88671875" customWidth="1"/>
    <col min="12550" max="12550" width="10.5546875" customWidth="1"/>
    <col min="12551" max="12551" width="11.109375" customWidth="1"/>
    <col min="12552" max="12552" width="10.44140625" customWidth="1"/>
    <col min="12553" max="12553" width="9.77734375" customWidth="1"/>
    <col min="12554" max="12554" width="9.6640625" customWidth="1"/>
    <col min="12555" max="12555" width="10.109375" customWidth="1"/>
    <col min="12556" max="12556" width="9.6640625" customWidth="1"/>
    <col min="12557" max="12557" width="10" customWidth="1"/>
    <col min="12801" max="12801" width="44.44140625" customWidth="1"/>
    <col min="12802" max="12802" width="7.44140625" customWidth="1"/>
    <col min="12803" max="12803" width="10" customWidth="1"/>
    <col min="12804" max="12804" width="10.33203125" customWidth="1"/>
    <col min="12805" max="12805" width="10.88671875" customWidth="1"/>
    <col min="12806" max="12806" width="10.5546875" customWidth="1"/>
    <col min="12807" max="12807" width="11.109375" customWidth="1"/>
    <col min="12808" max="12808" width="10.44140625" customWidth="1"/>
    <col min="12809" max="12809" width="9.77734375" customWidth="1"/>
    <col min="12810" max="12810" width="9.6640625" customWidth="1"/>
    <col min="12811" max="12811" width="10.109375" customWidth="1"/>
    <col min="12812" max="12812" width="9.6640625" customWidth="1"/>
    <col min="12813" max="12813" width="10" customWidth="1"/>
    <col min="13057" max="13057" width="44.44140625" customWidth="1"/>
    <col min="13058" max="13058" width="7.44140625" customWidth="1"/>
    <col min="13059" max="13059" width="10" customWidth="1"/>
    <col min="13060" max="13060" width="10.33203125" customWidth="1"/>
    <col min="13061" max="13061" width="10.88671875" customWidth="1"/>
    <col min="13062" max="13062" width="10.5546875" customWidth="1"/>
    <col min="13063" max="13063" width="11.109375" customWidth="1"/>
    <col min="13064" max="13064" width="10.44140625" customWidth="1"/>
    <col min="13065" max="13065" width="9.77734375" customWidth="1"/>
    <col min="13066" max="13066" width="9.6640625" customWidth="1"/>
    <col min="13067" max="13067" width="10.109375" customWidth="1"/>
    <col min="13068" max="13068" width="9.6640625" customWidth="1"/>
    <col min="13069" max="13069" width="10" customWidth="1"/>
    <col min="13313" max="13313" width="44.44140625" customWidth="1"/>
    <col min="13314" max="13314" width="7.44140625" customWidth="1"/>
    <col min="13315" max="13315" width="10" customWidth="1"/>
    <col min="13316" max="13316" width="10.33203125" customWidth="1"/>
    <col min="13317" max="13317" width="10.88671875" customWidth="1"/>
    <col min="13318" max="13318" width="10.5546875" customWidth="1"/>
    <col min="13319" max="13319" width="11.109375" customWidth="1"/>
    <col min="13320" max="13320" width="10.44140625" customWidth="1"/>
    <col min="13321" max="13321" width="9.77734375" customWidth="1"/>
    <col min="13322" max="13322" width="9.6640625" customWidth="1"/>
    <col min="13323" max="13323" width="10.109375" customWidth="1"/>
    <col min="13324" max="13324" width="9.6640625" customWidth="1"/>
    <col min="13325" max="13325" width="10" customWidth="1"/>
    <col min="13569" max="13569" width="44.44140625" customWidth="1"/>
    <col min="13570" max="13570" width="7.44140625" customWidth="1"/>
    <col min="13571" max="13571" width="10" customWidth="1"/>
    <col min="13572" max="13572" width="10.33203125" customWidth="1"/>
    <col min="13573" max="13573" width="10.88671875" customWidth="1"/>
    <col min="13574" max="13574" width="10.5546875" customWidth="1"/>
    <col min="13575" max="13575" width="11.109375" customWidth="1"/>
    <col min="13576" max="13576" width="10.44140625" customWidth="1"/>
    <col min="13577" max="13577" width="9.77734375" customWidth="1"/>
    <col min="13578" max="13578" width="9.6640625" customWidth="1"/>
    <col min="13579" max="13579" width="10.109375" customWidth="1"/>
    <col min="13580" max="13580" width="9.6640625" customWidth="1"/>
    <col min="13581" max="13581" width="10" customWidth="1"/>
    <col min="13825" max="13825" width="44.44140625" customWidth="1"/>
    <col min="13826" max="13826" width="7.44140625" customWidth="1"/>
    <col min="13827" max="13827" width="10" customWidth="1"/>
    <col min="13828" max="13828" width="10.33203125" customWidth="1"/>
    <col min="13829" max="13829" width="10.88671875" customWidth="1"/>
    <col min="13830" max="13830" width="10.5546875" customWidth="1"/>
    <col min="13831" max="13831" width="11.109375" customWidth="1"/>
    <col min="13832" max="13832" width="10.44140625" customWidth="1"/>
    <col min="13833" max="13833" width="9.77734375" customWidth="1"/>
    <col min="13834" max="13834" width="9.6640625" customWidth="1"/>
    <col min="13835" max="13835" width="10.109375" customWidth="1"/>
    <col min="13836" max="13836" width="9.6640625" customWidth="1"/>
    <col min="13837" max="13837" width="10" customWidth="1"/>
    <col min="14081" max="14081" width="44.44140625" customWidth="1"/>
    <col min="14082" max="14082" width="7.44140625" customWidth="1"/>
    <col min="14083" max="14083" width="10" customWidth="1"/>
    <col min="14084" max="14084" width="10.33203125" customWidth="1"/>
    <col min="14085" max="14085" width="10.88671875" customWidth="1"/>
    <col min="14086" max="14086" width="10.5546875" customWidth="1"/>
    <col min="14087" max="14087" width="11.109375" customWidth="1"/>
    <col min="14088" max="14088" width="10.44140625" customWidth="1"/>
    <col min="14089" max="14089" width="9.77734375" customWidth="1"/>
    <col min="14090" max="14090" width="9.6640625" customWidth="1"/>
    <col min="14091" max="14091" width="10.109375" customWidth="1"/>
    <col min="14092" max="14092" width="9.6640625" customWidth="1"/>
    <col min="14093" max="14093" width="10" customWidth="1"/>
    <col min="14337" max="14337" width="44.44140625" customWidth="1"/>
    <col min="14338" max="14338" width="7.44140625" customWidth="1"/>
    <col min="14339" max="14339" width="10" customWidth="1"/>
    <col min="14340" max="14340" width="10.33203125" customWidth="1"/>
    <col min="14341" max="14341" width="10.88671875" customWidth="1"/>
    <col min="14342" max="14342" width="10.5546875" customWidth="1"/>
    <col min="14343" max="14343" width="11.109375" customWidth="1"/>
    <col min="14344" max="14344" width="10.44140625" customWidth="1"/>
    <col min="14345" max="14345" width="9.77734375" customWidth="1"/>
    <col min="14346" max="14346" width="9.6640625" customWidth="1"/>
    <col min="14347" max="14347" width="10.109375" customWidth="1"/>
    <col min="14348" max="14348" width="9.6640625" customWidth="1"/>
    <col min="14349" max="14349" width="10" customWidth="1"/>
    <col min="14593" max="14593" width="44.44140625" customWidth="1"/>
    <col min="14594" max="14594" width="7.44140625" customWidth="1"/>
    <col min="14595" max="14595" width="10" customWidth="1"/>
    <col min="14596" max="14596" width="10.33203125" customWidth="1"/>
    <col min="14597" max="14597" width="10.88671875" customWidth="1"/>
    <col min="14598" max="14598" width="10.5546875" customWidth="1"/>
    <col min="14599" max="14599" width="11.109375" customWidth="1"/>
    <col min="14600" max="14600" width="10.44140625" customWidth="1"/>
    <col min="14601" max="14601" width="9.77734375" customWidth="1"/>
    <col min="14602" max="14602" width="9.6640625" customWidth="1"/>
    <col min="14603" max="14603" width="10.109375" customWidth="1"/>
    <col min="14604" max="14604" width="9.6640625" customWidth="1"/>
    <col min="14605" max="14605" width="10" customWidth="1"/>
    <col min="14849" max="14849" width="44.44140625" customWidth="1"/>
    <col min="14850" max="14850" width="7.44140625" customWidth="1"/>
    <col min="14851" max="14851" width="10" customWidth="1"/>
    <col min="14852" max="14852" width="10.33203125" customWidth="1"/>
    <col min="14853" max="14853" width="10.88671875" customWidth="1"/>
    <col min="14854" max="14854" width="10.5546875" customWidth="1"/>
    <col min="14855" max="14855" width="11.109375" customWidth="1"/>
    <col min="14856" max="14856" width="10.44140625" customWidth="1"/>
    <col min="14857" max="14857" width="9.77734375" customWidth="1"/>
    <col min="14858" max="14858" width="9.6640625" customWidth="1"/>
    <col min="14859" max="14859" width="10.109375" customWidth="1"/>
    <col min="14860" max="14860" width="9.6640625" customWidth="1"/>
    <col min="14861" max="14861" width="10" customWidth="1"/>
    <col min="15105" max="15105" width="44.44140625" customWidth="1"/>
    <col min="15106" max="15106" width="7.44140625" customWidth="1"/>
    <col min="15107" max="15107" width="10" customWidth="1"/>
    <col min="15108" max="15108" width="10.33203125" customWidth="1"/>
    <col min="15109" max="15109" width="10.88671875" customWidth="1"/>
    <col min="15110" max="15110" width="10.5546875" customWidth="1"/>
    <col min="15111" max="15111" width="11.109375" customWidth="1"/>
    <col min="15112" max="15112" width="10.44140625" customWidth="1"/>
    <col min="15113" max="15113" width="9.77734375" customWidth="1"/>
    <col min="15114" max="15114" width="9.6640625" customWidth="1"/>
    <col min="15115" max="15115" width="10.109375" customWidth="1"/>
    <col min="15116" max="15116" width="9.6640625" customWidth="1"/>
    <col min="15117" max="15117" width="10" customWidth="1"/>
    <col min="15361" max="15361" width="44.44140625" customWidth="1"/>
    <col min="15362" max="15362" width="7.44140625" customWidth="1"/>
    <col min="15363" max="15363" width="10" customWidth="1"/>
    <col min="15364" max="15364" width="10.33203125" customWidth="1"/>
    <col min="15365" max="15365" width="10.88671875" customWidth="1"/>
    <col min="15366" max="15366" width="10.5546875" customWidth="1"/>
    <col min="15367" max="15367" width="11.109375" customWidth="1"/>
    <col min="15368" max="15368" width="10.44140625" customWidth="1"/>
    <col min="15369" max="15369" width="9.77734375" customWidth="1"/>
    <col min="15370" max="15370" width="9.6640625" customWidth="1"/>
    <col min="15371" max="15371" width="10.109375" customWidth="1"/>
    <col min="15372" max="15372" width="9.6640625" customWidth="1"/>
    <col min="15373" max="15373" width="10" customWidth="1"/>
    <col min="15617" max="15617" width="44.44140625" customWidth="1"/>
    <col min="15618" max="15618" width="7.44140625" customWidth="1"/>
    <col min="15619" max="15619" width="10" customWidth="1"/>
    <col min="15620" max="15620" width="10.33203125" customWidth="1"/>
    <col min="15621" max="15621" width="10.88671875" customWidth="1"/>
    <col min="15622" max="15622" width="10.5546875" customWidth="1"/>
    <col min="15623" max="15623" width="11.109375" customWidth="1"/>
    <col min="15624" max="15624" width="10.44140625" customWidth="1"/>
    <col min="15625" max="15625" width="9.77734375" customWidth="1"/>
    <col min="15626" max="15626" width="9.6640625" customWidth="1"/>
    <col min="15627" max="15627" width="10.109375" customWidth="1"/>
    <col min="15628" max="15628" width="9.6640625" customWidth="1"/>
    <col min="15629" max="15629" width="10" customWidth="1"/>
    <col min="15873" max="15873" width="44.44140625" customWidth="1"/>
    <col min="15874" max="15874" width="7.44140625" customWidth="1"/>
    <col min="15875" max="15875" width="10" customWidth="1"/>
    <col min="15876" max="15876" width="10.33203125" customWidth="1"/>
    <col min="15877" max="15877" width="10.88671875" customWidth="1"/>
    <col min="15878" max="15878" width="10.5546875" customWidth="1"/>
    <col min="15879" max="15879" width="11.109375" customWidth="1"/>
    <col min="15880" max="15880" width="10.44140625" customWidth="1"/>
    <col min="15881" max="15881" width="9.77734375" customWidth="1"/>
    <col min="15882" max="15882" width="9.6640625" customWidth="1"/>
    <col min="15883" max="15883" width="10.109375" customWidth="1"/>
    <col min="15884" max="15884" width="9.6640625" customWidth="1"/>
    <col min="15885" max="15885" width="10" customWidth="1"/>
    <col min="16129" max="16129" width="44.44140625" customWidth="1"/>
    <col min="16130" max="16130" width="7.44140625" customWidth="1"/>
    <col min="16131" max="16131" width="10" customWidth="1"/>
    <col min="16132" max="16132" width="10.33203125" customWidth="1"/>
    <col min="16133" max="16133" width="10.88671875" customWidth="1"/>
    <col min="16134" max="16134" width="10.5546875" customWidth="1"/>
    <col min="16135" max="16135" width="11.109375" customWidth="1"/>
    <col min="16136" max="16136" width="10.44140625" customWidth="1"/>
    <col min="16137" max="16137" width="9.77734375" customWidth="1"/>
    <col min="16138" max="16138" width="9.6640625" customWidth="1"/>
    <col min="16139" max="16139" width="10.109375" customWidth="1"/>
    <col min="16140" max="16140" width="9.6640625" customWidth="1"/>
    <col min="16141" max="16141" width="10" customWidth="1"/>
  </cols>
  <sheetData>
    <row r="2" spans="1:13" x14ac:dyDescent="0.3">
      <c r="A2" s="17"/>
      <c r="B2" s="17"/>
      <c r="C2" s="16">
        <v>2014</v>
      </c>
      <c r="D2" s="16">
        <v>2015</v>
      </c>
      <c r="E2" s="16">
        <v>2016</v>
      </c>
      <c r="F2" s="16">
        <v>2017</v>
      </c>
      <c r="G2" s="16">
        <v>2018</v>
      </c>
      <c r="H2" s="16">
        <v>2019</v>
      </c>
      <c r="I2" s="16">
        <v>2020</v>
      </c>
      <c r="J2" s="16">
        <v>2021</v>
      </c>
      <c r="K2" s="16">
        <v>2022</v>
      </c>
      <c r="L2" s="16">
        <v>2023</v>
      </c>
      <c r="M2" s="16">
        <v>2024</v>
      </c>
    </row>
    <row r="3" spans="1:13" ht="14.4" customHeight="1" x14ac:dyDescent="0.3">
      <c r="A3" s="18" t="s">
        <v>0</v>
      </c>
      <c r="B3" s="22" t="s">
        <v>1</v>
      </c>
      <c r="C3" s="19">
        <v>637976</v>
      </c>
      <c r="D3" s="20">
        <v>509586</v>
      </c>
      <c r="E3" s="19">
        <v>311086</v>
      </c>
      <c r="F3" s="19">
        <v>408487</v>
      </c>
      <c r="G3" s="20">
        <v>763757</v>
      </c>
      <c r="H3" s="20">
        <v>934899</v>
      </c>
      <c r="I3" s="20">
        <v>849649</v>
      </c>
      <c r="J3" s="20">
        <v>781383</v>
      </c>
      <c r="K3" s="20">
        <v>831921</v>
      </c>
      <c r="L3" s="20">
        <v>1379095</v>
      </c>
      <c r="M3" s="20">
        <v>1115018</v>
      </c>
    </row>
    <row r="4" spans="1:13" x14ac:dyDescent="0.3">
      <c r="A4" s="18" t="s">
        <v>2</v>
      </c>
      <c r="B4" s="22" t="s">
        <v>1</v>
      </c>
      <c r="C4" s="19">
        <v>35433</v>
      </c>
      <c r="D4" s="20">
        <v>45994</v>
      </c>
      <c r="E4" s="19">
        <v>13851</v>
      </c>
      <c r="F4" s="19">
        <v>15691</v>
      </c>
      <c r="G4" s="20">
        <v>-62035</v>
      </c>
      <c r="H4" s="20">
        <v>23074</v>
      </c>
      <c r="I4" s="20">
        <v>28023</v>
      </c>
      <c r="J4" s="20">
        <v>29912</v>
      </c>
      <c r="K4" s="20">
        <v>29079</v>
      </c>
      <c r="L4" s="20">
        <v>48205</v>
      </c>
      <c r="M4" s="20">
        <v>43008</v>
      </c>
    </row>
    <row r="5" spans="1:13" x14ac:dyDescent="0.3">
      <c r="A5" s="18" t="s">
        <v>3</v>
      </c>
      <c r="B5" s="22" t="s">
        <v>1</v>
      </c>
      <c r="C5" s="19">
        <v>15784</v>
      </c>
      <c r="D5" s="20">
        <v>27841</v>
      </c>
      <c r="E5" s="19">
        <v>743</v>
      </c>
      <c r="F5" s="19">
        <v>1521</v>
      </c>
      <c r="G5" s="20">
        <v>-79973</v>
      </c>
      <c r="H5" s="20">
        <v>6301</v>
      </c>
      <c r="I5" s="20">
        <v>9782</v>
      </c>
      <c r="J5" s="20">
        <v>13710</v>
      </c>
      <c r="K5" s="20">
        <v>8348</v>
      </c>
      <c r="L5" s="20">
        <v>28701</v>
      </c>
      <c r="M5" s="20">
        <v>16800</v>
      </c>
    </row>
    <row r="6" spans="1:13" x14ac:dyDescent="0.3">
      <c r="A6" s="18" t="s">
        <v>4</v>
      </c>
      <c r="B6" s="22" t="s">
        <v>1</v>
      </c>
      <c r="C6" s="20">
        <f>C5+C16</f>
        <v>24131</v>
      </c>
      <c r="D6" s="20">
        <f>D5+D16</f>
        <v>36573</v>
      </c>
      <c r="E6" s="20">
        <f>E5+E16</f>
        <v>9965</v>
      </c>
      <c r="F6" s="20">
        <f>F5+F16</f>
        <v>11274</v>
      </c>
      <c r="G6" s="20">
        <f>G5+G16</f>
        <v>-69213</v>
      </c>
      <c r="H6" s="20">
        <v>19312</v>
      </c>
      <c r="I6" s="20">
        <v>22919</v>
      </c>
      <c r="J6" s="20">
        <v>26370</v>
      </c>
      <c r="K6" s="20">
        <v>21852</v>
      </c>
      <c r="L6" s="20">
        <v>42454</v>
      </c>
      <c r="M6" s="20">
        <v>31360</v>
      </c>
    </row>
    <row r="7" spans="1:13" x14ac:dyDescent="0.3">
      <c r="A7" s="18" t="s">
        <v>5</v>
      </c>
      <c r="B7" s="22" t="s">
        <v>1</v>
      </c>
      <c r="C7" s="19">
        <v>13989</v>
      </c>
      <c r="D7" s="20">
        <v>20845</v>
      </c>
      <c r="E7" s="19">
        <v>2328</v>
      </c>
      <c r="F7" s="19">
        <v>1504</v>
      </c>
      <c r="G7" s="20">
        <v>-78714</v>
      </c>
      <c r="H7" s="20">
        <v>5920</v>
      </c>
      <c r="I7" s="20">
        <v>10035</v>
      </c>
      <c r="J7" s="20">
        <v>15437</v>
      </c>
      <c r="K7" s="20">
        <v>13897</v>
      </c>
      <c r="L7" s="20">
        <v>30161</v>
      </c>
      <c r="M7" s="20">
        <v>11775</v>
      </c>
    </row>
    <row r="8" spans="1:13" x14ac:dyDescent="0.3">
      <c r="A8" s="18" t="s">
        <v>6</v>
      </c>
      <c r="B8" s="22" t="s">
        <v>1</v>
      </c>
      <c r="C8" s="19">
        <v>10622</v>
      </c>
      <c r="D8" s="20">
        <v>15349</v>
      </c>
      <c r="E8" s="19">
        <v>1480</v>
      </c>
      <c r="F8" s="19">
        <v>839</v>
      </c>
      <c r="G8" s="20">
        <v>-64049</v>
      </c>
      <c r="H8" s="20">
        <v>3135</v>
      </c>
      <c r="I8" s="20">
        <v>4362</v>
      </c>
      <c r="J8" s="20">
        <v>12141</v>
      </c>
      <c r="K8" s="20">
        <v>10241</v>
      </c>
      <c r="L8" s="20">
        <v>22028</v>
      </c>
      <c r="M8" s="20">
        <v>10262</v>
      </c>
    </row>
    <row r="9" spans="1:13" x14ac:dyDescent="0.3">
      <c r="A9" s="18" t="s">
        <v>7</v>
      </c>
      <c r="B9" s="22" t="s">
        <v>1</v>
      </c>
      <c r="C9" s="19">
        <v>130999</v>
      </c>
      <c r="D9" s="20">
        <v>140377</v>
      </c>
      <c r="E9" s="19">
        <v>143469</v>
      </c>
      <c r="F9" s="19">
        <v>158317</v>
      </c>
      <c r="G9" s="20">
        <v>181913</v>
      </c>
      <c r="H9" s="20">
        <v>3135</v>
      </c>
      <c r="I9" s="20">
        <v>167782</v>
      </c>
      <c r="J9" s="21">
        <v>175213</v>
      </c>
      <c r="K9" s="20">
        <v>191440</v>
      </c>
      <c r="L9" s="20">
        <v>186390</v>
      </c>
      <c r="M9" s="20">
        <v>207854</v>
      </c>
    </row>
    <row r="10" spans="1:13" x14ac:dyDescent="0.3">
      <c r="A10" s="18" t="s">
        <v>8</v>
      </c>
      <c r="B10" s="22" t="s">
        <v>1</v>
      </c>
      <c r="C10" s="19">
        <v>271177</v>
      </c>
      <c r="D10" s="20">
        <v>267827</v>
      </c>
      <c r="E10" s="19">
        <v>200863</v>
      </c>
      <c r="F10" s="19">
        <v>316965</v>
      </c>
      <c r="G10" s="20">
        <v>414705</v>
      </c>
      <c r="H10" s="20">
        <v>341697</v>
      </c>
      <c r="I10" s="20">
        <v>331944</v>
      </c>
      <c r="J10" s="21">
        <v>373415</v>
      </c>
      <c r="K10" s="20">
        <v>434374</v>
      </c>
      <c r="L10" s="20">
        <v>722662</v>
      </c>
      <c r="M10" s="20">
        <v>484163</v>
      </c>
    </row>
    <row r="11" spans="1:13" ht="13.8" customHeight="1" x14ac:dyDescent="0.3">
      <c r="A11" s="18" t="s">
        <v>9</v>
      </c>
      <c r="B11" s="22" t="s">
        <v>1</v>
      </c>
      <c r="C11" s="19">
        <v>402176</v>
      </c>
      <c r="D11" s="20">
        <v>408204</v>
      </c>
      <c r="E11" s="19">
        <v>344332</v>
      </c>
      <c r="F11" s="19">
        <v>475282</v>
      </c>
      <c r="G11" s="20">
        <v>596618</v>
      </c>
      <c r="H11" s="20">
        <v>523331</v>
      </c>
      <c r="I11" s="20">
        <v>503270</v>
      </c>
      <c r="J11" s="21">
        <v>552172</v>
      </c>
      <c r="K11" s="20">
        <v>625814</v>
      </c>
      <c r="L11" s="20">
        <v>909052</v>
      </c>
      <c r="M11" s="20">
        <v>692017</v>
      </c>
    </row>
    <row r="12" spans="1:13" x14ac:dyDescent="0.3">
      <c r="A12" s="18" t="s">
        <v>10</v>
      </c>
      <c r="B12" s="22" t="s">
        <v>1</v>
      </c>
      <c r="C12" s="19">
        <v>202963</v>
      </c>
      <c r="D12" s="20">
        <v>215611</v>
      </c>
      <c r="E12" s="19">
        <v>209623</v>
      </c>
      <c r="F12" s="19">
        <v>210366</v>
      </c>
      <c r="G12" s="20">
        <v>146242</v>
      </c>
      <c r="H12" s="20">
        <v>149291</v>
      </c>
      <c r="I12" s="20">
        <v>153596</v>
      </c>
      <c r="J12" s="21">
        <v>165670</v>
      </c>
      <c r="K12" s="20">
        <v>172708</v>
      </c>
      <c r="L12" s="20">
        <v>192986</v>
      </c>
      <c r="M12" s="20">
        <v>198741</v>
      </c>
    </row>
    <row r="13" spans="1:13" x14ac:dyDescent="0.3">
      <c r="A13" s="18" t="s">
        <v>11</v>
      </c>
      <c r="B13" s="22" t="s">
        <v>1</v>
      </c>
      <c r="C13" s="19">
        <v>176044</v>
      </c>
      <c r="D13" s="20">
        <v>164898</v>
      </c>
      <c r="E13" s="19">
        <v>110191</v>
      </c>
      <c r="F13" s="19">
        <v>241079</v>
      </c>
      <c r="G13" s="20">
        <v>415896</v>
      </c>
      <c r="H13" s="20">
        <v>322541</v>
      </c>
      <c r="I13" s="20">
        <v>299071</v>
      </c>
      <c r="J13" s="21">
        <v>330811</v>
      </c>
      <c r="K13" s="20">
        <v>399750</v>
      </c>
      <c r="L13" s="20">
        <v>608098</v>
      </c>
      <c r="M13" s="20">
        <v>404376</v>
      </c>
    </row>
    <row r="14" spans="1:13" x14ac:dyDescent="0.3">
      <c r="A14" s="18" t="s">
        <v>12</v>
      </c>
      <c r="B14" s="22" t="s">
        <v>1</v>
      </c>
      <c r="C14" s="19">
        <v>23169</v>
      </c>
      <c r="D14" s="20">
        <v>27695</v>
      </c>
      <c r="E14" s="19">
        <v>24518</v>
      </c>
      <c r="F14" s="19">
        <v>23837</v>
      </c>
      <c r="G14" s="20">
        <v>34480</v>
      </c>
      <c r="H14" s="20">
        <v>51499</v>
      </c>
      <c r="I14" s="20">
        <v>50603</v>
      </c>
      <c r="J14" s="21">
        <v>55325</v>
      </c>
      <c r="K14" s="20">
        <v>53356</v>
      </c>
      <c r="L14" s="20">
        <v>107968</v>
      </c>
      <c r="M14" s="20">
        <v>88900</v>
      </c>
    </row>
    <row r="15" spans="1:13" x14ac:dyDescent="0.3">
      <c r="A15" s="18" t="s">
        <v>13</v>
      </c>
      <c r="B15" s="22" t="s">
        <v>1</v>
      </c>
      <c r="C15" s="20">
        <f>SUM(C13:C14)</f>
        <v>199213</v>
      </c>
      <c r="D15" s="20">
        <f>SUM(D13:D14)</f>
        <v>192593</v>
      </c>
      <c r="E15" s="19">
        <v>134709</v>
      </c>
      <c r="F15" s="20">
        <f>SUM(F13:F14)</f>
        <v>264916</v>
      </c>
      <c r="G15" s="20">
        <f>SUM(G13:G14)</f>
        <v>450376</v>
      </c>
      <c r="H15" s="20">
        <v>374040</v>
      </c>
      <c r="I15" s="20">
        <f>SUM(I13:I14)</f>
        <v>349674</v>
      </c>
      <c r="J15" s="21">
        <v>386502</v>
      </c>
      <c r="K15" s="20">
        <v>453106</v>
      </c>
      <c r="L15" s="20">
        <v>716066</v>
      </c>
      <c r="M15" s="20">
        <v>692017</v>
      </c>
    </row>
    <row r="16" spans="1:13" x14ac:dyDescent="0.3">
      <c r="A16" s="18" t="s">
        <v>14</v>
      </c>
      <c r="B16" s="22" t="s">
        <v>1</v>
      </c>
      <c r="C16" s="21">
        <v>8347</v>
      </c>
      <c r="D16" s="20">
        <v>8732</v>
      </c>
      <c r="E16" s="19">
        <v>9222</v>
      </c>
      <c r="F16" s="19">
        <v>9753</v>
      </c>
      <c r="G16" s="20">
        <v>10760</v>
      </c>
      <c r="H16" s="20">
        <v>13011</v>
      </c>
      <c r="I16" s="20">
        <v>13137</v>
      </c>
      <c r="J16" s="21">
        <v>12660</v>
      </c>
      <c r="K16" s="20">
        <v>13504</v>
      </c>
      <c r="L16" s="20">
        <v>13753</v>
      </c>
      <c r="M16" s="20">
        <v>14560</v>
      </c>
    </row>
    <row r="17" spans="1:13" x14ac:dyDescent="0.3">
      <c r="A17" s="18" t="s">
        <v>15</v>
      </c>
      <c r="B17" s="22" t="s">
        <v>1</v>
      </c>
      <c r="C17" s="21">
        <v>72441</v>
      </c>
      <c r="D17" s="20">
        <v>119294</v>
      </c>
      <c r="E17" s="19">
        <v>33820</v>
      </c>
      <c r="F17" s="19">
        <v>16069</v>
      </c>
      <c r="G17" s="20">
        <v>-21487</v>
      </c>
      <c r="H17" s="20">
        <v>-52549</v>
      </c>
      <c r="I17" s="20">
        <v>11520</v>
      </c>
      <c r="J17" s="21">
        <v>111809</v>
      </c>
      <c r="K17" s="20">
        <v>-44252</v>
      </c>
      <c r="L17" s="20">
        <v>131576</v>
      </c>
      <c r="M17" s="20">
        <v>-115051</v>
      </c>
    </row>
    <row r="18" spans="1:13" x14ac:dyDescent="0.3">
      <c r="A18" s="18" t="s">
        <v>16</v>
      </c>
      <c r="B18" s="22" t="s">
        <v>1</v>
      </c>
      <c r="C18" s="21">
        <v>-7431</v>
      </c>
      <c r="D18" s="20">
        <v>-12148</v>
      </c>
      <c r="E18" s="19">
        <v>-64097</v>
      </c>
      <c r="F18" s="19">
        <v>34495</v>
      </c>
      <c r="G18" s="20">
        <v>-17668</v>
      </c>
      <c r="H18" s="20">
        <v>-2508</v>
      </c>
      <c r="I18" s="20">
        <v>-7632</v>
      </c>
      <c r="J18" s="21">
        <v>-5792</v>
      </c>
      <c r="K18" s="20">
        <v>-11306</v>
      </c>
      <c r="L18" s="20">
        <v>1921</v>
      </c>
      <c r="M18" s="20">
        <v>-2733</v>
      </c>
    </row>
    <row r="19" spans="1:13" x14ac:dyDescent="0.3">
      <c r="A19" s="18" t="s">
        <v>17</v>
      </c>
      <c r="B19" s="22" t="s">
        <v>1</v>
      </c>
      <c r="C19" s="21">
        <v>-43536</v>
      </c>
      <c r="D19" s="20">
        <v>-8139</v>
      </c>
      <c r="E19" s="19">
        <v>-11355</v>
      </c>
      <c r="F19" s="19">
        <v>4765</v>
      </c>
      <c r="G19" s="20">
        <v>2384</v>
      </c>
      <c r="H19" s="20">
        <v>3634</v>
      </c>
      <c r="I19" s="20">
        <v>-11643</v>
      </c>
      <c r="J19" s="21">
        <v>-19650</v>
      </c>
      <c r="K19" s="20">
        <v>9195</v>
      </c>
      <c r="L19" s="20">
        <v>18130</v>
      </c>
      <c r="M19" s="20">
        <v>-49163</v>
      </c>
    </row>
    <row r="20" spans="1:13" x14ac:dyDescent="0.3">
      <c r="A20" s="18" t="s">
        <v>18</v>
      </c>
      <c r="B20" s="22" t="s">
        <v>1</v>
      </c>
      <c r="C20" s="21">
        <v>21474</v>
      </c>
      <c r="D20" s="20">
        <v>99007</v>
      </c>
      <c r="E20" s="19">
        <v>-109272</v>
      </c>
      <c r="F20" s="19">
        <v>55329</v>
      </c>
      <c r="G20" s="20">
        <v>-36771</v>
      </c>
      <c r="H20" s="20">
        <v>-51423</v>
      </c>
      <c r="I20" s="20">
        <v>-7755</v>
      </c>
      <c r="J20" s="21">
        <v>86367</v>
      </c>
      <c r="K20" s="20">
        <v>-46363</v>
      </c>
      <c r="L20" s="20">
        <v>151627</v>
      </c>
      <c r="M20" s="20">
        <v>-166947</v>
      </c>
    </row>
    <row r="21" spans="1:13" x14ac:dyDescent="0.3">
      <c r="A21" s="18" t="s">
        <v>19</v>
      </c>
      <c r="B21" s="22" t="s">
        <v>1</v>
      </c>
      <c r="C21" s="21">
        <v>71116</v>
      </c>
      <c r="D21" s="20">
        <v>169795</v>
      </c>
      <c r="E21" s="19">
        <v>61207</v>
      </c>
      <c r="F21" s="19">
        <v>116144</v>
      </c>
      <c r="G21" s="20">
        <v>79404</v>
      </c>
      <c r="H21" s="20">
        <v>27979</v>
      </c>
      <c r="I21" s="20">
        <v>20230</v>
      </c>
      <c r="J21" s="21">
        <v>106612</v>
      </c>
      <c r="K21" s="20">
        <v>60256</v>
      </c>
      <c r="L21" s="20">
        <v>212159</v>
      </c>
      <c r="M21" s="20">
        <v>45678</v>
      </c>
    </row>
    <row r="22" spans="1:13" x14ac:dyDescent="0.3">
      <c r="A22" s="18" t="s">
        <v>20</v>
      </c>
      <c r="B22" s="22" t="s">
        <v>1</v>
      </c>
      <c r="C22" s="20">
        <f>C10-C13</f>
        <v>95133</v>
      </c>
      <c r="D22" s="20">
        <f>D10-D13</f>
        <v>102929</v>
      </c>
      <c r="E22" s="20">
        <f>E10-E13</f>
        <v>90672</v>
      </c>
      <c r="F22" s="20">
        <f>F10-F13</f>
        <v>75886</v>
      </c>
      <c r="G22" s="20">
        <f>G10-G13</f>
        <v>-1191</v>
      </c>
      <c r="H22" s="20">
        <f>H10-H13</f>
        <v>19156</v>
      </c>
      <c r="I22" s="20">
        <f>I10-I13</f>
        <v>32873</v>
      </c>
      <c r="J22" s="20">
        <f>J10-J13</f>
        <v>42604</v>
      </c>
      <c r="K22" s="20">
        <f>K10-K13</f>
        <v>34624</v>
      </c>
      <c r="L22" s="20">
        <f>L10-L13</f>
        <v>114564</v>
      </c>
      <c r="M22" s="20">
        <f>M10-M13</f>
        <v>79787</v>
      </c>
    </row>
    <row r="23" spans="1:13" x14ac:dyDescent="0.3">
      <c r="A23" s="18" t="s">
        <v>21</v>
      </c>
      <c r="B23" s="22" t="s">
        <v>1</v>
      </c>
      <c r="C23" s="21">
        <v>17921</v>
      </c>
      <c r="D23" s="20">
        <v>18368</v>
      </c>
      <c r="E23" s="20">
        <v>6196</v>
      </c>
      <c r="F23" s="20">
        <v>24239</v>
      </c>
      <c r="G23" s="20">
        <v>37311</v>
      </c>
      <c r="H23" s="20">
        <v>25114</v>
      </c>
      <c r="I23" s="20">
        <v>22110</v>
      </c>
      <c r="J23" s="21">
        <v>30359</v>
      </c>
      <c r="K23" s="20">
        <v>61408</v>
      </c>
      <c r="L23" s="20">
        <v>60562</v>
      </c>
      <c r="M23" s="20">
        <v>14940</v>
      </c>
    </row>
    <row r="24" spans="1:13" x14ac:dyDescent="0.3">
      <c r="A24" s="18" t="s">
        <v>22</v>
      </c>
      <c r="B24" s="22"/>
      <c r="C24" s="11">
        <f>C10/C13</f>
        <v>1.5403933107632184</v>
      </c>
      <c r="D24" s="11">
        <f>D10/D13</f>
        <v>1.6241979890599036</v>
      </c>
      <c r="E24" s="11">
        <f>E10/E13</f>
        <v>1.8228621212258715</v>
      </c>
      <c r="F24" s="11">
        <f>F10/F13</f>
        <v>1.3147764840570932</v>
      </c>
      <c r="G24" s="11">
        <f>G10/G13</f>
        <v>0.99713630330659586</v>
      </c>
      <c r="H24" s="11">
        <f>H10/H13</f>
        <v>1.0593908991415044</v>
      </c>
      <c r="I24" s="11">
        <f>I10/I13</f>
        <v>1.1099170431101644</v>
      </c>
      <c r="J24" s="11">
        <f>J10/J13</f>
        <v>1.1287865276547635</v>
      </c>
      <c r="K24" s="11">
        <f>K10/K13</f>
        <v>1.0866141338336461</v>
      </c>
      <c r="L24" s="11">
        <f>L10/L13</f>
        <v>1.1883972649145369</v>
      </c>
      <c r="M24" s="11">
        <f>M10/M13</f>
        <v>1.1973089401942747</v>
      </c>
    </row>
    <row r="25" spans="1:13" x14ac:dyDescent="0.3">
      <c r="A25" s="18" t="s">
        <v>23</v>
      </c>
      <c r="B25" s="22"/>
      <c r="C25" s="11">
        <f>(C10-C23)/C13</f>
        <v>1.4385948967303628</v>
      </c>
      <c r="D25" s="11">
        <f>(D10-D23)/D13</f>
        <v>1.5128079176218026</v>
      </c>
      <c r="E25" s="11">
        <f>(E10-E23)/E13</f>
        <v>1.766632483596664</v>
      </c>
      <c r="F25" s="11">
        <f>(F10-F23)/F13</f>
        <v>1.2142326789143807</v>
      </c>
      <c r="G25" s="11">
        <f>(G10-G23)/G13</f>
        <v>0.90742397137745978</v>
      </c>
      <c r="H25" s="11">
        <f>(H10-H23)/H13</f>
        <v>0.98152792978257031</v>
      </c>
      <c r="I25" s="11">
        <f>(I10-I23)/I13</f>
        <v>1.0359881098468258</v>
      </c>
      <c r="J25" s="11">
        <f>(J10-J23)/J13</f>
        <v>1.0370150932103226</v>
      </c>
      <c r="K25" s="11">
        <f>(K10-K23)/K13</f>
        <v>0.93299812382739211</v>
      </c>
      <c r="L25" s="11">
        <f>(L10-L23)/L13</f>
        <v>1.0888047650214274</v>
      </c>
      <c r="M25" s="11">
        <f>(M10-M23)/M13</f>
        <v>1.1603631273863928</v>
      </c>
    </row>
    <row r="26" spans="1:13" x14ac:dyDescent="0.3">
      <c r="A26" s="18" t="s">
        <v>24</v>
      </c>
      <c r="B26" s="22"/>
      <c r="C26" s="11">
        <f>C15/C11</f>
        <v>0.4953378620305538</v>
      </c>
      <c r="D26" s="11">
        <f>D15/D11</f>
        <v>0.47180576378477429</v>
      </c>
      <c r="E26" s="11">
        <f>E15/E11</f>
        <v>0.3912183590255916</v>
      </c>
      <c r="F26" s="11">
        <f>F15/F11</f>
        <v>0.55738698288594979</v>
      </c>
      <c r="G26" s="11">
        <f>G15/G11</f>
        <v>0.75488168308700043</v>
      </c>
      <c r="H26" s="11">
        <f>H15/H11</f>
        <v>0.71472930134083401</v>
      </c>
      <c r="I26" s="11">
        <f>I15/I11</f>
        <v>0.69480398195799475</v>
      </c>
      <c r="J26" s="11">
        <f>J15/J11</f>
        <v>0.69996667704990478</v>
      </c>
      <c r="K26" s="11">
        <f>K15/K11</f>
        <v>0.72402662772005744</v>
      </c>
      <c r="L26" s="11">
        <f>L15/L11</f>
        <v>0.78770631383023193</v>
      </c>
      <c r="M26" s="11">
        <f>M15/M11</f>
        <v>1</v>
      </c>
    </row>
    <row r="27" spans="1:13" x14ac:dyDescent="0.3">
      <c r="A27" s="18" t="s">
        <v>25</v>
      </c>
      <c r="B27" s="22"/>
      <c r="C27" s="11">
        <f>C12/C11</f>
        <v>0.50466213796944626</v>
      </c>
      <c r="D27" s="11">
        <f>D12/D11</f>
        <v>0.52819423621522577</v>
      </c>
      <c r="E27" s="11">
        <f>E12/E11</f>
        <v>0.60878164097440846</v>
      </c>
      <c r="F27" s="11">
        <f>F12/F11</f>
        <v>0.44261301711405021</v>
      </c>
      <c r="G27" s="11">
        <f>G12/G11</f>
        <v>0.2451183169129996</v>
      </c>
      <c r="H27" s="11">
        <f>H12/H11</f>
        <v>0.28527069865916599</v>
      </c>
      <c r="I27" s="11">
        <f>I12/I11</f>
        <v>0.3051960180420053</v>
      </c>
      <c r="J27" s="11">
        <f>J12/J11</f>
        <v>0.30003332295009527</v>
      </c>
      <c r="K27" s="11">
        <f>K12/K11</f>
        <v>0.27597337227994262</v>
      </c>
      <c r="L27" s="11">
        <f>L12/L11</f>
        <v>0.21229368616976807</v>
      </c>
      <c r="M27" s="11">
        <f>M12/M11</f>
        <v>0.28719092161030724</v>
      </c>
    </row>
    <row r="28" spans="1:13" x14ac:dyDescent="0.3">
      <c r="A28" s="18" t="s">
        <v>26</v>
      </c>
      <c r="B28" s="22"/>
      <c r="C28" s="11">
        <f>C13/C11</f>
        <v>0.43772875556970081</v>
      </c>
      <c r="D28" s="11">
        <f>D13/D11</f>
        <v>0.40395978481347561</v>
      </c>
      <c r="E28" s="11">
        <f>E13/E11</f>
        <v>0.32001382386766258</v>
      </c>
      <c r="F28" s="11">
        <f>F13/F11</f>
        <v>0.50723360026258091</v>
      </c>
      <c r="G28" s="11">
        <f>G13/G11</f>
        <v>0.69708925979437431</v>
      </c>
      <c r="H28" s="11">
        <f>H13/H11</f>
        <v>0.61632313010312789</v>
      </c>
      <c r="I28" s="11">
        <f>I13/I11</f>
        <v>0.5942555685814771</v>
      </c>
      <c r="J28" s="11">
        <f>J13/J11</f>
        <v>0.59910861108495184</v>
      </c>
      <c r="K28" s="11">
        <f>K13/K11</f>
        <v>0.63876806846762779</v>
      </c>
      <c r="L28" s="11">
        <f>L13/L11</f>
        <v>0.66893643047922446</v>
      </c>
      <c r="M28" s="11">
        <f>M13/M11</f>
        <v>0.58434402623056947</v>
      </c>
    </row>
    <row r="29" spans="1:13" x14ac:dyDescent="0.3">
      <c r="A29" s="18" t="s">
        <v>27</v>
      </c>
      <c r="B29" s="22"/>
      <c r="C29" s="11">
        <f>C14/C11</f>
        <v>5.760910646085296E-2</v>
      </c>
      <c r="D29" s="11">
        <f>D14/D11</f>
        <v>6.7845978971298668E-2</v>
      </c>
      <c r="E29" s="11">
        <f>E14/E11</f>
        <v>7.1204535157928975E-2</v>
      </c>
      <c r="F29" s="11">
        <f>F14/F11</f>
        <v>5.015338262336886E-2</v>
      </c>
      <c r="G29" s="11">
        <f>G14/G11</f>
        <v>5.7792423292626099E-2</v>
      </c>
      <c r="H29" s="11">
        <f>H14/H11</f>
        <v>9.8406171237706161E-2</v>
      </c>
      <c r="I29" s="11">
        <f>I14/I11</f>
        <v>0.10054841337651757</v>
      </c>
      <c r="J29" s="11">
        <f>J14/J11</f>
        <v>0.10019522902284071</v>
      </c>
      <c r="K29" s="11">
        <f>K14/K11</f>
        <v>8.525855925242963E-2</v>
      </c>
      <c r="L29" s="11">
        <f>L14/L11</f>
        <v>0.11876988335100742</v>
      </c>
      <c r="M29" s="11">
        <f>M14/M11</f>
        <v>0.12846505215912327</v>
      </c>
    </row>
    <row r="30" spans="1:13" x14ac:dyDescent="0.3">
      <c r="A30" s="18" t="s">
        <v>28</v>
      </c>
      <c r="B30" s="22" t="s">
        <v>29</v>
      </c>
      <c r="C30" s="13">
        <f>C5/C3</f>
        <v>2.4740742598467654E-2</v>
      </c>
      <c r="D30" s="13">
        <f>D5/D3</f>
        <v>5.463454647498165E-2</v>
      </c>
      <c r="E30" s="13">
        <f>E5/E3</f>
        <v>2.3884070642844744E-3</v>
      </c>
      <c r="F30" s="13">
        <f>F5/F3</f>
        <v>3.7234967085855854E-3</v>
      </c>
      <c r="G30" s="13">
        <f>G5/G3</f>
        <v>-0.10471000593120587</v>
      </c>
      <c r="H30" s="13">
        <f>H5/H3</f>
        <v>6.7397654719921615E-3</v>
      </c>
      <c r="I30" s="13">
        <f>I5/I3</f>
        <v>1.1512989481538847E-2</v>
      </c>
      <c r="J30" s="13">
        <f>J5/J3</f>
        <v>1.7545813000794743E-2</v>
      </c>
      <c r="K30" s="13">
        <f>K5/K3</f>
        <v>1.0034606651352713E-2</v>
      </c>
      <c r="L30" s="13">
        <f>L5/L3</f>
        <v>2.0811474191408132E-2</v>
      </c>
      <c r="M30" s="13">
        <f>M5/M3</f>
        <v>1.5067021339565818E-2</v>
      </c>
    </row>
    <row r="31" spans="1:13" x14ac:dyDescent="0.3">
      <c r="A31" s="18" t="s">
        <v>30</v>
      </c>
      <c r="B31" s="22" t="s">
        <v>29</v>
      </c>
      <c r="C31" s="13">
        <f>C6/C3</f>
        <v>3.7824306870477886E-2</v>
      </c>
      <c r="D31" s="13">
        <f>D6/D3</f>
        <v>7.1770025079181926E-2</v>
      </c>
      <c r="E31" s="13">
        <f>E6/E3</f>
        <v>3.2032942658943186E-2</v>
      </c>
      <c r="F31" s="13">
        <f>F6/F3</f>
        <v>2.7599409528332602E-2</v>
      </c>
      <c r="G31" s="13">
        <f>G6/G3</f>
        <v>-9.062175534888714E-2</v>
      </c>
      <c r="H31" s="13">
        <f>H6/H3</f>
        <v>2.0656776828299101E-2</v>
      </c>
      <c r="I31" s="13">
        <f>I6/I3</f>
        <v>2.6974668363053449E-2</v>
      </c>
      <c r="J31" s="13">
        <f>J6/J3</f>
        <v>3.3747854765204768E-2</v>
      </c>
      <c r="K31" s="13">
        <f>K6/K3</f>
        <v>2.6266917171221787E-2</v>
      </c>
      <c r="L31" s="13">
        <f>L6/L3</f>
        <v>3.0783956145153162E-2</v>
      </c>
      <c r="M31" s="13">
        <f>M6/M3</f>
        <v>2.8125106500522863E-2</v>
      </c>
    </row>
    <row r="32" spans="1:13" x14ac:dyDescent="0.3">
      <c r="A32" s="18" t="s">
        <v>31</v>
      </c>
      <c r="B32" s="22" t="s">
        <v>29</v>
      </c>
      <c r="C32" s="13">
        <f>C8/C3</f>
        <v>1.6649529135892259E-2</v>
      </c>
      <c r="D32" s="13">
        <f>D8/D3</f>
        <v>3.0120529213910899E-2</v>
      </c>
      <c r="E32" s="13">
        <f>E8/E3</f>
        <v>4.7575268575249284E-3</v>
      </c>
      <c r="F32" s="13">
        <f>F8/F3</f>
        <v>2.0539209326122985E-3</v>
      </c>
      <c r="G32" s="13">
        <f>G8/G3</f>
        <v>-8.3860442522949052E-2</v>
      </c>
      <c r="H32" s="13">
        <f>H8/H3</f>
        <v>3.3533034049667396E-3</v>
      </c>
      <c r="I32" s="13">
        <f>I8/I3</f>
        <v>5.1338846982695203E-3</v>
      </c>
      <c r="J32" s="13">
        <f>J8/J3</f>
        <v>1.5537834838997009E-2</v>
      </c>
      <c r="K32" s="13">
        <f>K8/K3</f>
        <v>1.2310063094933293E-2</v>
      </c>
      <c r="L32" s="13">
        <f>L8/L3</f>
        <v>1.5972793752424597E-2</v>
      </c>
      <c r="M32" s="13">
        <f>M8/M3</f>
        <v>9.2034388682514547E-3</v>
      </c>
    </row>
    <row r="33" spans="1:13" x14ac:dyDescent="0.3">
      <c r="A33" s="18" t="s">
        <v>32</v>
      </c>
      <c r="B33" s="22" t="s">
        <v>29</v>
      </c>
      <c r="C33" s="13">
        <f>C8/C11</f>
        <v>2.6411322406110757E-2</v>
      </c>
      <c r="D33" s="13">
        <f>D8/D11</f>
        <v>3.7601297390520427E-2</v>
      </c>
      <c r="E33" s="13">
        <f>E8/E11</f>
        <v>4.2981773404737285E-3</v>
      </c>
      <c r="F33" s="13">
        <f>F8/F11</f>
        <v>1.7652677778666138E-3</v>
      </c>
      <c r="G33" s="13">
        <f>G8/G11</f>
        <v>-0.1073534489405281</v>
      </c>
      <c r="H33" s="13">
        <f>H8/H11</f>
        <v>5.9904725689859765E-3</v>
      </c>
      <c r="I33" s="13">
        <f>I8/I11</f>
        <v>8.6673157549625457E-3</v>
      </c>
      <c r="J33" s="13">
        <f>J8/J11</f>
        <v>2.198771397318227E-2</v>
      </c>
      <c r="K33" s="13">
        <f>K8/K11</f>
        <v>1.6364287152412699E-2</v>
      </c>
      <c r="L33" s="13">
        <f>L8/L11</f>
        <v>2.4231837122628847E-2</v>
      </c>
      <c r="M33" s="13">
        <f>M8/M11</f>
        <v>1.482911546970667E-2</v>
      </c>
    </row>
    <row r="34" spans="1:13" x14ac:dyDescent="0.3">
      <c r="A34" s="18" t="s">
        <v>33</v>
      </c>
      <c r="B34" s="22" t="s">
        <v>29</v>
      </c>
      <c r="C34" s="13">
        <f>C8/C12</f>
        <v>5.2334661982725912E-2</v>
      </c>
      <c r="D34" s="13">
        <f>D8/D12</f>
        <v>7.1188390202726201E-2</v>
      </c>
      <c r="E34" s="13">
        <f>E8/E12</f>
        <v>7.0602939562929637E-3</v>
      </c>
      <c r="F34" s="13">
        <f>F8/F12</f>
        <v>3.9882870806118862E-3</v>
      </c>
      <c r="G34" s="13">
        <f>G8/G12</f>
        <v>-0.43796583744751849</v>
      </c>
      <c r="H34" s="13">
        <f>H8/H12</f>
        <v>2.0999256485655531E-2</v>
      </c>
      <c r="I34" s="13">
        <f>I8/I12</f>
        <v>2.8399177061902654E-2</v>
      </c>
      <c r="J34" s="13">
        <f>J8/J12</f>
        <v>7.328423975372729E-2</v>
      </c>
      <c r="K34" s="13">
        <f>K8/K12</f>
        <v>5.9296616254024131E-2</v>
      </c>
      <c r="L34" s="13">
        <f>L8/L12</f>
        <v>0.11414299482864042</v>
      </c>
      <c r="M34" s="13">
        <f>M8/M12</f>
        <v>5.1635042593123716E-2</v>
      </c>
    </row>
    <row r="35" spans="1:13" x14ac:dyDescent="0.3">
      <c r="A35" s="18" t="s">
        <v>34</v>
      </c>
      <c r="B35" s="22"/>
      <c r="C35" s="20">
        <v>23030083</v>
      </c>
      <c r="D35" s="20">
        <v>23030083</v>
      </c>
      <c r="E35" s="20">
        <v>23030083</v>
      </c>
      <c r="F35" s="20">
        <v>23030083</v>
      </c>
      <c r="G35" s="20">
        <v>23030083</v>
      </c>
      <c r="H35" s="20">
        <v>23030083</v>
      </c>
      <c r="I35" s="20">
        <v>23030083</v>
      </c>
      <c r="J35" s="20">
        <v>23030083</v>
      </c>
      <c r="K35" s="20">
        <v>23030083</v>
      </c>
      <c r="L35" s="20">
        <v>23030083</v>
      </c>
      <c r="M35" s="20">
        <v>23030083</v>
      </c>
    </row>
    <row r="36" spans="1:13" x14ac:dyDescent="0.3">
      <c r="A36" s="18" t="s">
        <v>35</v>
      </c>
      <c r="B36" s="22" t="s">
        <v>36</v>
      </c>
      <c r="C36" s="15">
        <f>C8*1000/C35</f>
        <v>0.4612228275512511</v>
      </c>
      <c r="D36" s="15">
        <f>D8*1000/D35</f>
        <v>0.66647610431972826</v>
      </c>
      <c r="E36" s="15">
        <f>E8*1000/E35</f>
        <v>6.4263771867430958E-2</v>
      </c>
      <c r="F36" s="15">
        <f>F8*1000/F35</f>
        <v>3.6430611214036873E-2</v>
      </c>
      <c r="G36" s="15">
        <f>G8*1000/G35</f>
        <v>-2.7811015704980306</v>
      </c>
      <c r="H36" s="15">
        <f>H8*1000/H35</f>
        <v>0.13612630054351085</v>
      </c>
      <c r="I36" s="15">
        <f>I8*1000/I35</f>
        <v>0.18940444113900937</v>
      </c>
      <c r="J36" s="15">
        <f>J8*1000/J35</f>
        <v>0.52718003665032387</v>
      </c>
      <c r="K36" s="15">
        <f>K8*1000/K35</f>
        <v>0.44467924844213547</v>
      </c>
      <c r="L36" s="15">
        <f>L8*1000/L35</f>
        <v>0.95648808560524945</v>
      </c>
      <c r="M36" s="15">
        <f>M8*1000/M35</f>
        <v>0.44559109925917334</v>
      </c>
    </row>
    <row r="38" spans="1:13" x14ac:dyDescent="0.3">
      <c r="A38" s="1"/>
    </row>
    <row r="39" spans="1:13" x14ac:dyDescent="0.3">
      <c r="A39" s="1"/>
      <c r="B39" s="2"/>
    </row>
    <row r="40" spans="1:13" x14ac:dyDescent="0.3">
      <c r="A40" s="1" t="s">
        <v>37</v>
      </c>
      <c r="B40" s="2"/>
    </row>
    <row r="41" spans="1:13" x14ac:dyDescent="0.3">
      <c r="A41" s="1" t="s">
        <v>38</v>
      </c>
      <c r="B41" s="2"/>
    </row>
    <row r="42" spans="1:13" x14ac:dyDescent="0.3">
      <c r="A42" s="1" t="s">
        <v>39</v>
      </c>
      <c r="B42" s="2"/>
    </row>
    <row r="43" spans="1:13" x14ac:dyDescent="0.3">
      <c r="A43" s="1" t="s">
        <v>40</v>
      </c>
      <c r="B43" s="2"/>
    </row>
    <row r="44" spans="1:13" x14ac:dyDescent="0.3">
      <c r="A44" s="1" t="s">
        <v>41</v>
      </c>
      <c r="B44" s="2"/>
    </row>
    <row r="45" spans="1:13" x14ac:dyDescent="0.3">
      <c r="A45" s="1" t="s">
        <v>42</v>
      </c>
      <c r="B45" s="2"/>
    </row>
    <row r="46" spans="1:13" x14ac:dyDescent="0.3">
      <c r="A46" s="1" t="s">
        <v>43</v>
      </c>
      <c r="B46" s="2"/>
    </row>
    <row r="47" spans="1:13" x14ac:dyDescent="0.3">
      <c r="A47" s="1" t="s">
        <v>44</v>
      </c>
      <c r="B47" s="2"/>
    </row>
    <row r="48" spans="1:13" x14ac:dyDescent="0.3">
      <c r="A48" s="1" t="s">
        <v>45</v>
      </c>
      <c r="B48" s="2"/>
    </row>
    <row r="49" spans="1:2" x14ac:dyDescent="0.3">
      <c r="A49" s="1" t="s">
        <v>46</v>
      </c>
      <c r="B49" s="2"/>
    </row>
    <row r="50" spans="1:2" x14ac:dyDescent="0.3">
      <c r="A50" s="1" t="s">
        <v>47</v>
      </c>
      <c r="B50" s="2"/>
    </row>
    <row r="51" spans="1:2" x14ac:dyDescent="0.3">
      <c r="A51" s="2" t="s">
        <v>48</v>
      </c>
      <c r="B51" s="2"/>
    </row>
    <row r="52" spans="1:2" x14ac:dyDescent="0.3">
      <c r="A52" t="s">
        <v>49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25CB2-5AC7-4325-99D4-BC0C6F83D191}">
  <sheetPr>
    <tabColor theme="4" tint="0.59999389629810485"/>
  </sheetPr>
  <dimension ref="A2:M53"/>
  <sheetViews>
    <sheetView tabSelected="1" workbookViewId="0">
      <selection activeCell="E10" sqref="E10"/>
    </sheetView>
  </sheetViews>
  <sheetFormatPr defaultRowHeight="14.4" x14ac:dyDescent="0.3"/>
  <cols>
    <col min="1" max="1" width="44.44140625" customWidth="1"/>
    <col min="2" max="2" width="7.44140625" customWidth="1"/>
    <col min="3" max="3" width="10" customWidth="1"/>
    <col min="4" max="4" width="10.33203125" customWidth="1"/>
    <col min="5" max="5" width="11.33203125" customWidth="1"/>
    <col min="6" max="6" width="11.109375" customWidth="1"/>
    <col min="7" max="7" width="11.5546875" customWidth="1"/>
    <col min="8" max="8" width="10.44140625" customWidth="1"/>
    <col min="9" max="9" width="10.5546875" customWidth="1"/>
    <col min="10" max="10" width="10.88671875" bestFit="1" customWidth="1"/>
    <col min="11" max="11" width="10" customWidth="1"/>
    <col min="12" max="12" width="10.21875" customWidth="1"/>
    <col min="13" max="13" width="9.77734375" customWidth="1"/>
    <col min="256" max="256" width="44.44140625" customWidth="1"/>
    <col min="257" max="257" width="7.44140625" customWidth="1"/>
    <col min="258" max="258" width="9.6640625" customWidth="1"/>
    <col min="259" max="259" width="10" customWidth="1"/>
    <col min="260" max="260" width="10.33203125" customWidth="1"/>
    <col min="261" max="261" width="11.33203125" customWidth="1"/>
    <col min="262" max="262" width="11.109375" customWidth="1"/>
    <col min="263" max="263" width="11.5546875" customWidth="1"/>
    <col min="264" max="264" width="10.44140625" customWidth="1"/>
    <col min="265" max="265" width="10.5546875" customWidth="1"/>
    <col min="266" max="266" width="10.88671875" bestFit="1" customWidth="1"/>
    <col min="267" max="267" width="11.44140625" customWidth="1"/>
    <col min="268" max="268" width="10.21875" customWidth="1"/>
    <col min="269" max="269" width="9.77734375" customWidth="1"/>
    <col min="512" max="512" width="44.44140625" customWidth="1"/>
    <col min="513" max="513" width="7.44140625" customWidth="1"/>
    <col min="514" max="514" width="9.6640625" customWidth="1"/>
    <col min="515" max="515" width="10" customWidth="1"/>
    <col min="516" max="516" width="10.33203125" customWidth="1"/>
    <col min="517" max="517" width="11.33203125" customWidth="1"/>
    <col min="518" max="518" width="11.109375" customWidth="1"/>
    <col min="519" max="519" width="11.5546875" customWidth="1"/>
    <col min="520" max="520" width="10.44140625" customWidth="1"/>
    <col min="521" max="521" width="10.5546875" customWidth="1"/>
    <col min="522" max="522" width="10.88671875" bestFit="1" customWidth="1"/>
    <col min="523" max="523" width="11.44140625" customWidth="1"/>
    <col min="524" max="524" width="10.21875" customWidth="1"/>
    <col min="525" max="525" width="9.77734375" customWidth="1"/>
    <col min="768" max="768" width="44.44140625" customWidth="1"/>
    <col min="769" max="769" width="7.44140625" customWidth="1"/>
    <col min="770" max="770" width="9.6640625" customWidth="1"/>
    <col min="771" max="771" width="10" customWidth="1"/>
    <col min="772" max="772" width="10.33203125" customWidth="1"/>
    <col min="773" max="773" width="11.33203125" customWidth="1"/>
    <col min="774" max="774" width="11.109375" customWidth="1"/>
    <col min="775" max="775" width="11.5546875" customWidth="1"/>
    <col min="776" max="776" width="10.44140625" customWidth="1"/>
    <col min="777" max="777" width="10.5546875" customWidth="1"/>
    <col min="778" max="778" width="10.88671875" bestFit="1" customWidth="1"/>
    <col min="779" max="779" width="11.44140625" customWidth="1"/>
    <col min="780" max="780" width="10.21875" customWidth="1"/>
    <col min="781" max="781" width="9.77734375" customWidth="1"/>
    <col min="1024" max="1024" width="44.44140625" customWidth="1"/>
    <col min="1025" max="1025" width="7.44140625" customWidth="1"/>
    <col min="1026" max="1026" width="9.6640625" customWidth="1"/>
    <col min="1027" max="1027" width="10" customWidth="1"/>
    <col min="1028" max="1028" width="10.33203125" customWidth="1"/>
    <col min="1029" max="1029" width="11.33203125" customWidth="1"/>
    <col min="1030" max="1030" width="11.109375" customWidth="1"/>
    <col min="1031" max="1031" width="11.5546875" customWidth="1"/>
    <col min="1032" max="1032" width="10.44140625" customWidth="1"/>
    <col min="1033" max="1033" width="10.5546875" customWidth="1"/>
    <col min="1034" max="1034" width="10.88671875" bestFit="1" customWidth="1"/>
    <col min="1035" max="1035" width="11.44140625" customWidth="1"/>
    <col min="1036" max="1036" width="10.21875" customWidth="1"/>
    <col min="1037" max="1037" width="9.77734375" customWidth="1"/>
    <col min="1280" max="1280" width="44.44140625" customWidth="1"/>
    <col min="1281" max="1281" width="7.44140625" customWidth="1"/>
    <col min="1282" max="1282" width="9.6640625" customWidth="1"/>
    <col min="1283" max="1283" width="10" customWidth="1"/>
    <col min="1284" max="1284" width="10.33203125" customWidth="1"/>
    <col min="1285" max="1285" width="11.33203125" customWidth="1"/>
    <col min="1286" max="1286" width="11.109375" customWidth="1"/>
    <col min="1287" max="1287" width="11.5546875" customWidth="1"/>
    <col min="1288" max="1288" width="10.44140625" customWidth="1"/>
    <col min="1289" max="1289" width="10.5546875" customWidth="1"/>
    <col min="1290" max="1290" width="10.88671875" bestFit="1" customWidth="1"/>
    <col min="1291" max="1291" width="11.44140625" customWidth="1"/>
    <col min="1292" max="1292" width="10.21875" customWidth="1"/>
    <col min="1293" max="1293" width="9.77734375" customWidth="1"/>
    <col min="1536" max="1536" width="44.44140625" customWidth="1"/>
    <col min="1537" max="1537" width="7.44140625" customWidth="1"/>
    <col min="1538" max="1538" width="9.6640625" customWidth="1"/>
    <col min="1539" max="1539" width="10" customWidth="1"/>
    <col min="1540" max="1540" width="10.33203125" customWidth="1"/>
    <col min="1541" max="1541" width="11.33203125" customWidth="1"/>
    <col min="1542" max="1542" width="11.109375" customWidth="1"/>
    <col min="1543" max="1543" width="11.5546875" customWidth="1"/>
    <col min="1544" max="1544" width="10.44140625" customWidth="1"/>
    <col min="1545" max="1545" width="10.5546875" customWidth="1"/>
    <col min="1546" max="1546" width="10.88671875" bestFit="1" customWidth="1"/>
    <col min="1547" max="1547" width="11.44140625" customWidth="1"/>
    <col min="1548" max="1548" width="10.21875" customWidth="1"/>
    <col min="1549" max="1549" width="9.77734375" customWidth="1"/>
    <col min="1792" max="1792" width="44.44140625" customWidth="1"/>
    <col min="1793" max="1793" width="7.44140625" customWidth="1"/>
    <col min="1794" max="1794" width="9.6640625" customWidth="1"/>
    <col min="1795" max="1795" width="10" customWidth="1"/>
    <col min="1796" max="1796" width="10.33203125" customWidth="1"/>
    <col min="1797" max="1797" width="11.33203125" customWidth="1"/>
    <col min="1798" max="1798" width="11.109375" customWidth="1"/>
    <col min="1799" max="1799" width="11.5546875" customWidth="1"/>
    <col min="1800" max="1800" width="10.44140625" customWidth="1"/>
    <col min="1801" max="1801" width="10.5546875" customWidth="1"/>
    <col min="1802" max="1802" width="10.88671875" bestFit="1" customWidth="1"/>
    <col min="1803" max="1803" width="11.44140625" customWidth="1"/>
    <col min="1804" max="1804" width="10.21875" customWidth="1"/>
    <col min="1805" max="1805" width="9.77734375" customWidth="1"/>
    <col min="2048" max="2048" width="44.44140625" customWidth="1"/>
    <col min="2049" max="2049" width="7.44140625" customWidth="1"/>
    <col min="2050" max="2050" width="9.6640625" customWidth="1"/>
    <col min="2051" max="2051" width="10" customWidth="1"/>
    <col min="2052" max="2052" width="10.33203125" customWidth="1"/>
    <col min="2053" max="2053" width="11.33203125" customWidth="1"/>
    <col min="2054" max="2054" width="11.109375" customWidth="1"/>
    <col min="2055" max="2055" width="11.5546875" customWidth="1"/>
    <col min="2056" max="2056" width="10.44140625" customWidth="1"/>
    <col min="2057" max="2057" width="10.5546875" customWidth="1"/>
    <col min="2058" max="2058" width="10.88671875" bestFit="1" customWidth="1"/>
    <col min="2059" max="2059" width="11.44140625" customWidth="1"/>
    <col min="2060" max="2060" width="10.21875" customWidth="1"/>
    <col min="2061" max="2061" width="9.77734375" customWidth="1"/>
    <col min="2304" max="2304" width="44.44140625" customWidth="1"/>
    <col min="2305" max="2305" width="7.44140625" customWidth="1"/>
    <col min="2306" max="2306" width="9.6640625" customWidth="1"/>
    <col min="2307" max="2307" width="10" customWidth="1"/>
    <col min="2308" max="2308" width="10.33203125" customWidth="1"/>
    <col min="2309" max="2309" width="11.33203125" customWidth="1"/>
    <col min="2310" max="2310" width="11.109375" customWidth="1"/>
    <col min="2311" max="2311" width="11.5546875" customWidth="1"/>
    <col min="2312" max="2312" width="10.44140625" customWidth="1"/>
    <col min="2313" max="2313" width="10.5546875" customWidth="1"/>
    <col min="2314" max="2314" width="10.88671875" bestFit="1" customWidth="1"/>
    <col min="2315" max="2315" width="11.44140625" customWidth="1"/>
    <col min="2316" max="2316" width="10.21875" customWidth="1"/>
    <col min="2317" max="2317" width="9.77734375" customWidth="1"/>
    <col min="2560" max="2560" width="44.44140625" customWidth="1"/>
    <col min="2561" max="2561" width="7.44140625" customWidth="1"/>
    <col min="2562" max="2562" width="9.6640625" customWidth="1"/>
    <col min="2563" max="2563" width="10" customWidth="1"/>
    <col min="2564" max="2564" width="10.33203125" customWidth="1"/>
    <col min="2565" max="2565" width="11.33203125" customWidth="1"/>
    <col min="2566" max="2566" width="11.109375" customWidth="1"/>
    <col min="2567" max="2567" width="11.5546875" customWidth="1"/>
    <col min="2568" max="2568" width="10.44140625" customWidth="1"/>
    <col min="2569" max="2569" width="10.5546875" customWidth="1"/>
    <col min="2570" max="2570" width="10.88671875" bestFit="1" customWidth="1"/>
    <col min="2571" max="2571" width="11.44140625" customWidth="1"/>
    <col min="2572" max="2572" width="10.21875" customWidth="1"/>
    <col min="2573" max="2573" width="9.77734375" customWidth="1"/>
    <col min="2816" max="2816" width="44.44140625" customWidth="1"/>
    <col min="2817" max="2817" width="7.44140625" customWidth="1"/>
    <col min="2818" max="2818" width="9.6640625" customWidth="1"/>
    <col min="2819" max="2819" width="10" customWidth="1"/>
    <col min="2820" max="2820" width="10.33203125" customWidth="1"/>
    <col min="2821" max="2821" width="11.33203125" customWidth="1"/>
    <col min="2822" max="2822" width="11.109375" customWidth="1"/>
    <col min="2823" max="2823" width="11.5546875" customWidth="1"/>
    <col min="2824" max="2824" width="10.44140625" customWidth="1"/>
    <col min="2825" max="2825" width="10.5546875" customWidth="1"/>
    <col min="2826" max="2826" width="10.88671875" bestFit="1" customWidth="1"/>
    <col min="2827" max="2827" width="11.44140625" customWidth="1"/>
    <col min="2828" max="2828" width="10.21875" customWidth="1"/>
    <col min="2829" max="2829" width="9.77734375" customWidth="1"/>
    <col min="3072" max="3072" width="44.44140625" customWidth="1"/>
    <col min="3073" max="3073" width="7.44140625" customWidth="1"/>
    <col min="3074" max="3074" width="9.6640625" customWidth="1"/>
    <col min="3075" max="3075" width="10" customWidth="1"/>
    <col min="3076" max="3076" width="10.33203125" customWidth="1"/>
    <col min="3077" max="3077" width="11.33203125" customWidth="1"/>
    <col min="3078" max="3078" width="11.109375" customWidth="1"/>
    <col min="3079" max="3079" width="11.5546875" customWidth="1"/>
    <col min="3080" max="3080" width="10.44140625" customWidth="1"/>
    <col min="3081" max="3081" width="10.5546875" customWidth="1"/>
    <col min="3082" max="3082" width="10.88671875" bestFit="1" customWidth="1"/>
    <col min="3083" max="3083" width="11.44140625" customWidth="1"/>
    <col min="3084" max="3084" width="10.21875" customWidth="1"/>
    <col min="3085" max="3085" width="9.77734375" customWidth="1"/>
    <col min="3328" max="3328" width="44.44140625" customWidth="1"/>
    <col min="3329" max="3329" width="7.44140625" customWidth="1"/>
    <col min="3330" max="3330" width="9.6640625" customWidth="1"/>
    <col min="3331" max="3331" width="10" customWidth="1"/>
    <col min="3332" max="3332" width="10.33203125" customWidth="1"/>
    <col min="3333" max="3333" width="11.33203125" customWidth="1"/>
    <col min="3334" max="3334" width="11.109375" customWidth="1"/>
    <col min="3335" max="3335" width="11.5546875" customWidth="1"/>
    <col min="3336" max="3336" width="10.44140625" customWidth="1"/>
    <col min="3337" max="3337" width="10.5546875" customWidth="1"/>
    <col min="3338" max="3338" width="10.88671875" bestFit="1" customWidth="1"/>
    <col min="3339" max="3339" width="11.44140625" customWidth="1"/>
    <col min="3340" max="3340" width="10.21875" customWidth="1"/>
    <col min="3341" max="3341" width="9.77734375" customWidth="1"/>
    <col min="3584" max="3584" width="44.44140625" customWidth="1"/>
    <col min="3585" max="3585" width="7.44140625" customWidth="1"/>
    <col min="3586" max="3586" width="9.6640625" customWidth="1"/>
    <col min="3587" max="3587" width="10" customWidth="1"/>
    <col min="3588" max="3588" width="10.33203125" customWidth="1"/>
    <col min="3589" max="3589" width="11.33203125" customWidth="1"/>
    <col min="3590" max="3590" width="11.109375" customWidth="1"/>
    <col min="3591" max="3591" width="11.5546875" customWidth="1"/>
    <col min="3592" max="3592" width="10.44140625" customWidth="1"/>
    <col min="3593" max="3593" width="10.5546875" customWidth="1"/>
    <col min="3594" max="3594" width="10.88671875" bestFit="1" customWidth="1"/>
    <col min="3595" max="3595" width="11.44140625" customWidth="1"/>
    <col min="3596" max="3596" width="10.21875" customWidth="1"/>
    <col min="3597" max="3597" width="9.77734375" customWidth="1"/>
    <col min="3840" max="3840" width="44.44140625" customWidth="1"/>
    <col min="3841" max="3841" width="7.44140625" customWidth="1"/>
    <col min="3842" max="3842" width="9.6640625" customWidth="1"/>
    <col min="3843" max="3843" width="10" customWidth="1"/>
    <col min="3844" max="3844" width="10.33203125" customWidth="1"/>
    <col min="3845" max="3845" width="11.33203125" customWidth="1"/>
    <col min="3846" max="3846" width="11.109375" customWidth="1"/>
    <col min="3847" max="3847" width="11.5546875" customWidth="1"/>
    <col min="3848" max="3848" width="10.44140625" customWidth="1"/>
    <col min="3849" max="3849" width="10.5546875" customWidth="1"/>
    <col min="3850" max="3850" width="10.88671875" bestFit="1" customWidth="1"/>
    <col min="3851" max="3851" width="11.44140625" customWidth="1"/>
    <col min="3852" max="3852" width="10.21875" customWidth="1"/>
    <col min="3853" max="3853" width="9.77734375" customWidth="1"/>
    <col min="4096" max="4096" width="44.44140625" customWidth="1"/>
    <col min="4097" max="4097" width="7.44140625" customWidth="1"/>
    <col min="4098" max="4098" width="9.6640625" customWidth="1"/>
    <col min="4099" max="4099" width="10" customWidth="1"/>
    <col min="4100" max="4100" width="10.33203125" customWidth="1"/>
    <col min="4101" max="4101" width="11.33203125" customWidth="1"/>
    <col min="4102" max="4102" width="11.109375" customWidth="1"/>
    <col min="4103" max="4103" width="11.5546875" customWidth="1"/>
    <col min="4104" max="4104" width="10.44140625" customWidth="1"/>
    <col min="4105" max="4105" width="10.5546875" customWidth="1"/>
    <col min="4106" max="4106" width="10.88671875" bestFit="1" customWidth="1"/>
    <col min="4107" max="4107" width="11.44140625" customWidth="1"/>
    <col min="4108" max="4108" width="10.21875" customWidth="1"/>
    <col min="4109" max="4109" width="9.77734375" customWidth="1"/>
    <col min="4352" max="4352" width="44.44140625" customWidth="1"/>
    <col min="4353" max="4353" width="7.44140625" customWidth="1"/>
    <col min="4354" max="4354" width="9.6640625" customWidth="1"/>
    <col min="4355" max="4355" width="10" customWidth="1"/>
    <col min="4356" max="4356" width="10.33203125" customWidth="1"/>
    <col min="4357" max="4357" width="11.33203125" customWidth="1"/>
    <col min="4358" max="4358" width="11.109375" customWidth="1"/>
    <col min="4359" max="4359" width="11.5546875" customWidth="1"/>
    <col min="4360" max="4360" width="10.44140625" customWidth="1"/>
    <col min="4361" max="4361" width="10.5546875" customWidth="1"/>
    <col min="4362" max="4362" width="10.88671875" bestFit="1" customWidth="1"/>
    <col min="4363" max="4363" width="11.44140625" customWidth="1"/>
    <col min="4364" max="4364" width="10.21875" customWidth="1"/>
    <col min="4365" max="4365" width="9.77734375" customWidth="1"/>
    <col min="4608" max="4608" width="44.44140625" customWidth="1"/>
    <col min="4609" max="4609" width="7.44140625" customWidth="1"/>
    <col min="4610" max="4610" width="9.6640625" customWidth="1"/>
    <col min="4611" max="4611" width="10" customWidth="1"/>
    <col min="4612" max="4612" width="10.33203125" customWidth="1"/>
    <col min="4613" max="4613" width="11.33203125" customWidth="1"/>
    <col min="4614" max="4614" width="11.109375" customWidth="1"/>
    <col min="4615" max="4615" width="11.5546875" customWidth="1"/>
    <col min="4616" max="4616" width="10.44140625" customWidth="1"/>
    <col min="4617" max="4617" width="10.5546875" customWidth="1"/>
    <col min="4618" max="4618" width="10.88671875" bestFit="1" customWidth="1"/>
    <col min="4619" max="4619" width="11.44140625" customWidth="1"/>
    <col min="4620" max="4620" width="10.21875" customWidth="1"/>
    <col min="4621" max="4621" width="9.77734375" customWidth="1"/>
    <col min="4864" max="4864" width="44.44140625" customWidth="1"/>
    <col min="4865" max="4865" width="7.44140625" customWidth="1"/>
    <col min="4866" max="4866" width="9.6640625" customWidth="1"/>
    <col min="4867" max="4867" width="10" customWidth="1"/>
    <col min="4868" max="4868" width="10.33203125" customWidth="1"/>
    <col min="4869" max="4869" width="11.33203125" customWidth="1"/>
    <col min="4870" max="4870" width="11.109375" customWidth="1"/>
    <col min="4871" max="4871" width="11.5546875" customWidth="1"/>
    <col min="4872" max="4872" width="10.44140625" customWidth="1"/>
    <col min="4873" max="4873" width="10.5546875" customWidth="1"/>
    <col min="4874" max="4874" width="10.88671875" bestFit="1" customWidth="1"/>
    <col min="4875" max="4875" width="11.44140625" customWidth="1"/>
    <col min="4876" max="4876" width="10.21875" customWidth="1"/>
    <col min="4877" max="4877" width="9.77734375" customWidth="1"/>
    <col min="5120" max="5120" width="44.44140625" customWidth="1"/>
    <col min="5121" max="5121" width="7.44140625" customWidth="1"/>
    <col min="5122" max="5122" width="9.6640625" customWidth="1"/>
    <col min="5123" max="5123" width="10" customWidth="1"/>
    <col min="5124" max="5124" width="10.33203125" customWidth="1"/>
    <col min="5125" max="5125" width="11.33203125" customWidth="1"/>
    <col min="5126" max="5126" width="11.109375" customWidth="1"/>
    <col min="5127" max="5127" width="11.5546875" customWidth="1"/>
    <col min="5128" max="5128" width="10.44140625" customWidth="1"/>
    <col min="5129" max="5129" width="10.5546875" customWidth="1"/>
    <col min="5130" max="5130" width="10.88671875" bestFit="1" customWidth="1"/>
    <col min="5131" max="5131" width="11.44140625" customWidth="1"/>
    <col min="5132" max="5132" width="10.21875" customWidth="1"/>
    <col min="5133" max="5133" width="9.77734375" customWidth="1"/>
    <col min="5376" max="5376" width="44.44140625" customWidth="1"/>
    <col min="5377" max="5377" width="7.44140625" customWidth="1"/>
    <col min="5378" max="5378" width="9.6640625" customWidth="1"/>
    <col min="5379" max="5379" width="10" customWidth="1"/>
    <col min="5380" max="5380" width="10.33203125" customWidth="1"/>
    <col min="5381" max="5381" width="11.33203125" customWidth="1"/>
    <col min="5382" max="5382" width="11.109375" customWidth="1"/>
    <col min="5383" max="5383" width="11.5546875" customWidth="1"/>
    <col min="5384" max="5384" width="10.44140625" customWidth="1"/>
    <col min="5385" max="5385" width="10.5546875" customWidth="1"/>
    <col min="5386" max="5386" width="10.88671875" bestFit="1" customWidth="1"/>
    <col min="5387" max="5387" width="11.44140625" customWidth="1"/>
    <col min="5388" max="5388" width="10.21875" customWidth="1"/>
    <col min="5389" max="5389" width="9.77734375" customWidth="1"/>
    <col min="5632" max="5632" width="44.44140625" customWidth="1"/>
    <col min="5633" max="5633" width="7.44140625" customWidth="1"/>
    <col min="5634" max="5634" width="9.6640625" customWidth="1"/>
    <col min="5635" max="5635" width="10" customWidth="1"/>
    <col min="5636" max="5636" width="10.33203125" customWidth="1"/>
    <col min="5637" max="5637" width="11.33203125" customWidth="1"/>
    <col min="5638" max="5638" width="11.109375" customWidth="1"/>
    <col min="5639" max="5639" width="11.5546875" customWidth="1"/>
    <col min="5640" max="5640" width="10.44140625" customWidth="1"/>
    <col min="5641" max="5641" width="10.5546875" customWidth="1"/>
    <col min="5642" max="5642" width="10.88671875" bestFit="1" customWidth="1"/>
    <col min="5643" max="5643" width="11.44140625" customWidth="1"/>
    <col min="5644" max="5644" width="10.21875" customWidth="1"/>
    <col min="5645" max="5645" width="9.77734375" customWidth="1"/>
    <col min="5888" max="5888" width="44.44140625" customWidth="1"/>
    <col min="5889" max="5889" width="7.44140625" customWidth="1"/>
    <col min="5890" max="5890" width="9.6640625" customWidth="1"/>
    <col min="5891" max="5891" width="10" customWidth="1"/>
    <col min="5892" max="5892" width="10.33203125" customWidth="1"/>
    <col min="5893" max="5893" width="11.33203125" customWidth="1"/>
    <col min="5894" max="5894" width="11.109375" customWidth="1"/>
    <col min="5895" max="5895" width="11.5546875" customWidth="1"/>
    <col min="5896" max="5896" width="10.44140625" customWidth="1"/>
    <col min="5897" max="5897" width="10.5546875" customWidth="1"/>
    <col min="5898" max="5898" width="10.88671875" bestFit="1" customWidth="1"/>
    <col min="5899" max="5899" width="11.44140625" customWidth="1"/>
    <col min="5900" max="5900" width="10.21875" customWidth="1"/>
    <col min="5901" max="5901" width="9.77734375" customWidth="1"/>
    <col min="6144" max="6144" width="44.44140625" customWidth="1"/>
    <col min="6145" max="6145" width="7.44140625" customWidth="1"/>
    <col min="6146" max="6146" width="9.6640625" customWidth="1"/>
    <col min="6147" max="6147" width="10" customWidth="1"/>
    <col min="6148" max="6148" width="10.33203125" customWidth="1"/>
    <col min="6149" max="6149" width="11.33203125" customWidth="1"/>
    <col min="6150" max="6150" width="11.109375" customWidth="1"/>
    <col min="6151" max="6151" width="11.5546875" customWidth="1"/>
    <col min="6152" max="6152" width="10.44140625" customWidth="1"/>
    <col min="6153" max="6153" width="10.5546875" customWidth="1"/>
    <col min="6154" max="6154" width="10.88671875" bestFit="1" customWidth="1"/>
    <col min="6155" max="6155" width="11.44140625" customWidth="1"/>
    <col min="6156" max="6156" width="10.21875" customWidth="1"/>
    <col min="6157" max="6157" width="9.77734375" customWidth="1"/>
    <col min="6400" max="6400" width="44.44140625" customWidth="1"/>
    <col min="6401" max="6401" width="7.44140625" customWidth="1"/>
    <col min="6402" max="6402" width="9.6640625" customWidth="1"/>
    <col min="6403" max="6403" width="10" customWidth="1"/>
    <col min="6404" max="6404" width="10.33203125" customWidth="1"/>
    <col min="6405" max="6405" width="11.33203125" customWidth="1"/>
    <col min="6406" max="6406" width="11.109375" customWidth="1"/>
    <col min="6407" max="6407" width="11.5546875" customWidth="1"/>
    <col min="6408" max="6408" width="10.44140625" customWidth="1"/>
    <col min="6409" max="6409" width="10.5546875" customWidth="1"/>
    <col min="6410" max="6410" width="10.88671875" bestFit="1" customWidth="1"/>
    <col min="6411" max="6411" width="11.44140625" customWidth="1"/>
    <col min="6412" max="6412" width="10.21875" customWidth="1"/>
    <col min="6413" max="6413" width="9.77734375" customWidth="1"/>
    <col min="6656" max="6656" width="44.44140625" customWidth="1"/>
    <col min="6657" max="6657" width="7.44140625" customWidth="1"/>
    <col min="6658" max="6658" width="9.6640625" customWidth="1"/>
    <col min="6659" max="6659" width="10" customWidth="1"/>
    <col min="6660" max="6660" width="10.33203125" customWidth="1"/>
    <col min="6661" max="6661" width="11.33203125" customWidth="1"/>
    <col min="6662" max="6662" width="11.109375" customWidth="1"/>
    <col min="6663" max="6663" width="11.5546875" customWidth="1"/>
    <col min="6664" max="6664" width="10.44140625" customWidth="1"/>
    <col min="6665" max="6665" width="10.5546875" customWidth="1"/>
    <col min="6666" max="6666" width="10.88671875" bestFit="1" customWidth="1"/>
    <col min="6667" max="6667" width="11.44140625" customWidth="1"/>
    <col min="6668" max="6668" width="10.21875" customWidth="1"/>
    <col min="6669" max="6669" width="9.77734375" customWidth="1"/>
    <col min="6912" max="6912" width="44.44140625" customWidth="1"/>
    <col min="6913" max="6913" width="7.44140625" customWidth="1"/>
    <col min="6914" max="6914" width="9.6640625" customWidth="1"/>
    <col min="6915" max="6915" width="10" customWidth="1"/>
    <col min="6916" max="6916" width="10.33203125" customWidth="1"/>
    <col min="6917" max="6917" width="11.33203125" customWidth="1"/>
    <col min="6918" max="6918" width="11.109375" customWidth="1"/>
    <col min="6919" max="6919" width="11.5546875" customWidth="1"/>
    <col min="6920" max="6920" width="10.44140625" customWidth="1"/>
    <col min="6921" max="6921" width="10.5546875" customWidth="1"/>
    <col min="6922" max="6922" width="10.88671875" bestFit="1" customWidth="1"/>
    <col min="6923" max="6923" width="11.44140625" customWidth="1"/>
    <col min="6924" max="6924" width="10.21875" customWidth="1"/>
    <col min="6925" max="6925" width="9.77734375" customWidth="1"/>
    <col min="7168" max="7168" width="44.44140625" customWidth="1"/>
    <col min="7169" max="7169" width="7.44140625" customWidth="1"/>
    <col min="7170" max="7170" width="9.6640625" customWidth="1"/>
    <col min="7171" max="7171" width="10" customWidth="1"/>
    <col min="7172" max="7172" width="10.33203125" customWidth="1"/>
    <col min="7173" max="7173" width="11.33203125" customWidth="1"/>
    <col min="7174" max="7174" width="11.109375" customWidth="1"/>
    <col min="7175" max="7175" width="11.5546875" customWidth="1"/>
    <col min="7176" max="7176" width="10.44140625" customWidth="1"/>
    <col min="7177" max="7177" width="10.5546875" customWidth="1"/>
    <col min="7178" max="7178" width="10.88671875" bestFit="1" customWidth="1"/>
    <col min="7179" max="7179" width="11.44140625" customWidth="1"/>
    <col min="7180" max="7180" width="10.21875" customWidth="1"/>
    <col min="7181" max="7181" width="9.77734375" customWidth="1"/>
    <col min="7424" max="7424" width="44.44140625" customWidth="1"/>
    <col min="7425" max="7425" width="7.44140625" customWidth="1"/>
    <col min="7426" max="7426" width="9.6640625" customWidth="1"/>
    <col min="7427" max="7427" width="10" customWidth="1"/>
    <col min="7428" max="7428" width="10.33203125" customWidth="1"/>
    <col min="7429" max="7429" width="11.33203125" customWidth="1"/>
    <col min="7430" max="7430" width="11.109375" customWidth="1"/>
    <col min="7431" max="7431" width="11.5546875" customWidth="1"/>
    <col min="7432" max="7432" width="10.44140625" customWidth="1"/>
    <col min="7433" max="7433" width="10.5546875" customWidth="1"/>
    <col min="7434" max="7434" width="10.88671875" bestFit="1" customWidth="1"/>
    <col min="7435" max="7435" width="11.44140625" customWidth="1"/>
    <col min="7436" max="7436" width="10.21875" customWidth="1"/>
    <col min="7437" max="7437" width="9.77734375" customWidth="1"/>
    <col min="7680" max="7680" width="44.44140625" customWidth="1"/>
    <col min="7681" max="7681" width="7.44140625" customWidth="1"/>
    <col min="7682" max="7682" width="9.6640625" customWidth="1"/>
    <col min="7683" max="7683" width="10" customWidth="1"/>
    <col min="7684" max="7684" width="10.33203125" customWidth="1"/>
    <col min="7685" max="7685" width="11.33203125" customWidth="1"/>
    <col min="7686" max="7686" width="11.109375" customWidth="1"/>
    <col min="7687" max="7687" width="11.5546875" customWidth="1"/>
    <col min="7688" max="7688" width="10.44140625" customWidth="1"/>
    <col min="7689" max="7689" width="10.5546875" customWidth="1"/>
    <col min="7690" max="7690" width="10.88671875" bestFit="1" customWidth="1"/>
    <col min="7691" max="7691" width="11.44140625" customWidth="1"/>
    <col min="7692" max="7692" width="10.21875" customWidth="1"/>
    <col min="7693" max="7693" width="9.77734375" customWidth="1"/>
    <col min="7936" max="7936" width="44.44140625" customWidth="1"/>
    <col min="7937" max="7937" width="7.44140625" customWidth="1"/>
    <col min="7938" max="7938" width="9.6640625" customWidth="1"/>
    <col min="7939" max="7939" width="10" customWidth="1"/>
    <col min="7940" max="7940" width="10.33203125" customWidth="1"/>
    <col min="7941" max="7941" width="11.33203125" customWidth="1"/>
    <col min="7942" max="7942" width="11.109375" customWidth="1"/>
    <col min="7943" max="7943" width="11.5546875" customWidth="1"/>
    <col min="7944" max="7944" width="10.44140625" customWidth="1"/>
    <col min="7945" max="7945" width="10.5546875" customWidth="1"/>
    <col min="7946" max="7946" width="10.88671875" bestFit="1" customWidth="1"/>
    <col min="7947" max="7947" width="11.44140625" customWidth="1"/>
    <col min="7948" max="7948" width="10.21875" customWidth="1"/>
    <col min="7949" max="7949" width="9.77734375" customWidth="1"/>
    <col min="8192" max="8192" width="44.44140625" customWidth="1"/>
    <col min="8193" max="8193" width="7.44140625" customWidth="1"/>
    <col min="8194" max="8194" width="9.6640625" customWidth="1"/>
    <col min="8195" max="8195" width="10" customWidth="1"/>
    <col min="8196" max="8196" width="10.33203125" customWidth="1"/>
    <col min="8197" max="8197" width="11.33203125" customWidth="1"/>
    <col min="8198" max="8198" width="11.109375" customWidth="1"/>
    <col min="8199" max="8199" width="11.5546875" customWidth="1"/>
    <col min="8200" max="8200" width="10.44140625" customWidth="1"/>
    <col min="8201" max="8201" width="10.5546875" customWidth="1"/>
    <col min="8202" max="8202" width="10.88671875" bestFit="1" customWidth="1"/>
    <col min="8203" max="8203" width="11.44140625" customWidth="1"/>
    <col min="8204" max="8204" width="10.21875" customWidth="1"/>
    <col min="8205" max="8205" width="9.77734375" customWidth="1"/>
    <col min="8448" max="8448" width="44.44140625" customWidth="1"/>
    <col min="8449" max="8449" width="7.44140625" customWidth="1"/>
    <col min="8450" max="8450" width="9.6640625" customWidth="1"/>
    <col min="8451" max="8451" width="10" customWidth="1"/>
    <col min="8452" max="8452" width="10.33203125" customWidth="1"/>
    <col min="8453" max="8453" width="11.33203125" customWidth="1"/>
    <col min="8454" max="8454" width="11.109375" customWidth="1"/>
    <col min="8455" max="8455" width="11.5546875" customWidth="1"/>
    <col min="8456" max="8456" width="10.44140625" customWidth="1"/>
    <col min="8457" max="8457" width="10.5546875" customWidth="1"/>
    <col min="8458" max="8458" width="10.88671875" bestFit="1" customWidth="1"/>
    <col min="8459" max="8459" width="11.44140625" customWidth="1"/>
    <col min="8460" max="8460" width="10.21875" customWidth="1"/>
    <col min="8461" max="8461" width="9.77734375" customWidth="1"/>
    <col min="8704" max="8704" width="44.44140625" customWidth="1"/>
    <col min="8705" max="8705" width="7.44140625" customWidth="1"/>
    <col min="8706" max="8706" width="9.6640625" customWidth="1"/>
    <col min="8707" max="8707" width="10" customWidth="1"/>
    <col min="8708" max="8708" width="10.33203125" customWidth="1"/>
    <col min="8709" max="8709" width="11.33203125" customWidth="1"/>
    <col min="8710" max="8710" width="11.109375" customWidth="1"/>
    <col min="8711" max="8711" width="11.5546875" customWidth="1"/>
    <col min="8712" max="8712" width="10.44140625" customWidth="1"/>
    <col min="8713" max="8713" width="10.5546875" customWidth="1"/>
    <col min="8714" max="8714" width="10.88671875" bestFit="1" customWidth="1"/>
    <col min="8715" max="8715" width="11.44140625" customWidth="1"/>
    <col min="8716" max="8716" width="10.21875" customWidth="1"/>
    <col min="8717" max="8717" width="9.77734375" customWidth="1"/>
    <col min="8960" max="8960" width="44.44140625" customWidth="1"/>
    <col min="8961" max="8961" width="7.44140625" customWidth="1"/>
    <col min="8962" max="8962" width="9.6640625" customWidth="1"/>
    <col min="8963" max="8963" width="10" customWidth="1"/>
    <col min="8964" max="8964" width="10.33203125" customWidth="1"/>
    <col min="8965" max="8965" width="11.33203125" customWidth="1"/>
    <col min="8966" max="8966" width="11.109375" customWidth="1"/>
    <col min="8967" max="8967" width="11.5546875" customWidth="1"/>
    <col min="8968" max="8968" width="10.44140625" customWidth="1"/>
    <col min="8969" max="8969" width="10.5546875" customWidth="1"/>
    <col min="8970" max="8970" width="10.88671875" bestFit="1" customWidth="1"/>
    <col min="8971" max="8971" width="11.44140625" customWidth="1"/>
    <col min="8972" max="8972" width="10.21875" customWidth="1"/>
    <col min="8973" max="8973" width="9.77734375" customWidth="1"/>
    <col min="9216" max="9216" width="44.44140625" customWidth="1"/>
    <col min="9217" max="9217" width="7.44140625" customWidth="1"/>
    <col min="9218" max="9218" width="9.6640625" customWidth="1"/>
    <col min="9219" max="9219" width="10" customWidth="1"/>
    <col min="9220" max="9220" width="10.33203125" customWidth="1"/>
    <col min="9221" max="9221" width="11.33203125" customWidth="1"/>
    <col min="9222" max="9222" width="11.109375" customWidth="1"/>
    <col min="9223" max="9223" width="11.5546875" customWidth="1"/>
    <col min="9224" max="9224" width="10.44140625" customWidth="1"/>
    <col min="9225" max="9225" width="10.5546875" customWidth="1"/>
    <col min="9226" max="9226" width="10.88671875" bestFit="1" customWidth="1"/>
    <col min="9227" max="9227" width="11.44140625" customWidth="1"/>
    <col min="9228" max="9228" width="10.21875" customWidth="1"/>
    <col min="9229" max="9229" width="9.77734375" customWidth="1"/>
    <col min="9472" max="9472" width="44.44140625" customWidth="1"/>
    <col min="9473" max="9473" width="7.44140625" customWidth="1"/>
    <col min="9474" max="9474" width="9.6640625" customWidth="1"/>
    <col min="9475" max="9475" width="10" customWidth="1"/>
    <col min="9476" max="9476" width="10.33203125" customWidth="1"/>
    <col min="9477" max="9477" width="11.33203125" customWidth="1"/>
    <col min="9478" max="9478" width="11.109375" customWidth="1"/>
    <col min="9479" max="9479" width="11.5546875" customWidth="1"/>
    <col min="9480" max="9480" width="10.44140625" customWidth="1"/>
    <col min="9481" max="9481" width="10.5546875" customWidth="1"/>
    <col min="9482" max="9482" width="10.88671875" bestFit="1" customWidth="1"/>
    <col min="9483" max="9483" width="11.44140625" customWidth="1"/>
    <col min="9484" max="9484" width="10.21875" customWidth="1"/>
    <col min="9485" max="9485" width="9.77734375" customWidth="1"/>
    <col min="9728" max="9728" width="44.44140625" customWidth="1"/>
    <col min="9729" max="9729" width="7.44140625" customWidth="1"/>
    <col min="9730" max="9730" width="9.6640625" customWidth="1"/>
    <col min="9731" max="9731" width="10" customWidth="1"/>
    <col min="9732" max="9732" width="10.33203125" customWidth="1"/>
    <col min="9733" max="9733" width="11.33203125" customWidth="1"/>
    <col min="9734" max="9734" width="11.109375" customWidth="1"/>
    <col min="9735" max="9735" width="11.5546875" customWidth="1"/>
    <col min="9736" max="9736" width="10.44140625" customWidth="1"/>
    <col min="9737" max="9737" width="10.5546875" customWidth="1"/>
    <col min="9738" max="9738" width="10.88671875" bestFit="1" customWidth="1"/>
    <col min="9739" max="9739" width="11.44140625" customWidth="1"/>
    <col min="9740" max="9740" width="10.21875" customWidth="1"/>
    <col min="9741" max="9741" width="9.77734375" customWidth="1"/>
    <col min="9984" max="9984" width="44.44140625" customWidth="1"/>
    <col min="9985" max="9985" width="7.44140625" customWidth="1"/>
    <col min="9986" max="9986" width="9.6640625" customWidth="1"/>
    <col min="9987" max="9987" width="10" customWidth="1"/>
    <col min="9988" max="9988" width="10.33203125" customWidth="1"/>
    <col min="9989" max="9989" width="11.33203125" customWidth="1"/>
    <col min="9990" max="9990" width="11.109375" customWidth="1"/>
    <col min="9991" max="9991" width="11.5546875" customWidth="1"/>
    <col min="9992" max="9992" width="10.44140625" customWidth="1"/>
    <col min="9993" max="9993" width="10.5546875" customWidth="1"/>
    <col min="9994" max="9994" width="10.88671875" bestFit="1" customWidth="1"/>
    <col min="9995" max="9995" width="11.44140625" customWidth="1"/>
    <col min="9996" max="9996" width="10.21875" customWidth="1"/>
    <col min="9997" max="9997" width="9.77734375" customWidth="1"/>
    <col min="10240" max="10240" width="44.44140625" customWidth="1"/>
    <col min="10241" max="10241" width="7.44140625" customWidth="1"/>
    <col min="10242" max="10242" width="9.6640625" customWidth="1"/>
    <col min="10243" max="10243" width="10" customWidth="1"/>
    <col min="10244" max="10244" width="10.33203125" customWidth="1"/>
    <col min="10245" max="10245" width="11.33203125" customWidth="1"/>
    <col min="10246" max="10246" width="11.109375" customWidth="1"/>
    <col min="10247" max="10247" width="11.5546875" customWidth="1"/>
    <col min="10248" max="10248" width="10.44140625" customWidth="1"/>
    <col min="10249" max="10249" width="10.5546875" customWidth="1"/>
    <col min="10250" max="10250" width="10.88671875" bestFit="1" customWidth="1"/>
    <col min="10251" max="10251" width="11.44140625" customWidth="1"/>
    <col min="10252" max="10252" width="10.21875" customWidth="1"/>
    <col min="10253" max="10253" width="9.77734375" customWidth="1"/>
    <col min="10496" max="10496" width="44.44140625" customWidth="1"/>
    <col min="10497" max="10497" width="7.44140625" customWidth="1"/>
    <col min="10498" max="10498" width="9.6640625" customWidth="1"/>
    <col min="10499" max="10499" width="10" customWidth="1"/>
    <col min="10500" max="10500" width="10.33203125" customWidth="1"/>
    <col min="10501" max="10501" width="11.33203125" customWidth="1"/>
    <col min="10502" max="10502" width="11.109375" customWidth="1"/>
    <col min="10503" max="10503" width="11.5546875" customWidth="1"/>
    <col min="10504" max="10504" width="10.44140625" customWidth="1"/>
    <col min="10505" max="10505" width="10.5546875" customWidth="1"/>
    <col min="10506" max="10506" width="10.88671875" bestFit="1" customWidth="1"/>
    <col min="10507" max="10507" width="11.44140625" customWidth="1"/>
    <col min="10508" max="10508" width="10.21875" customWidth="1"/>
    <col min="10509" max="10509" width="9.77734375" customWidth="1"/>
    <col min="10752" max="10752" width="44.44140625" customWidth="1"/>
    <col min="10753" max="10753" width="7.44140625" customWidth="1"/>
    <col min="10754" max="10754" width="9.6640625" customWidth="1"/>
    <col min="10755" max="10755" width="10" customWidth="1"/>
    <col min="10756" max="10756" width="10.33203125" customWidth="1"/>
    <col min="10757" max="10757" width="11.33203125" customWidth="1"/>
    <col min="10758" max="10758" width="11.109375" customWidth="1"/>
    <col min="10759" max="10759" width="11.5546875" customWidth="1"/>
    <col min="10760" max="10760" width="10.44140625" customWidth="1"/>
    <col min="10761" max="10761" width="10.5546875" customWidth="1"/>
    <col min="10762" max="10762" width="10.88671875" bestFit="1" customWidth="1"/>
    <col min="10763" max="10763" width="11.44140625" customWidth="1"/>
    <col min="10764" max="10764" width="10.21875" customWidth="1"/>
    <col min="10765" max="10765" width="9.77734375" customWidth="1"/>
    <col min="11008" max="11008" width="44.44140625" customWidth="1"/>
    <col min="11009" max="11009" width="7.44140625" customWidth="1"/>
    <col min="11010" max="11010" width="9.6640625" customWidth="1"/>
    <col min="11011" max="11011" width="10" customWidth="1"/>
    <col min="11012" max="11012" width="10.33203125" customWidth="1"/>
    <col min="11013" max="11013" width="11.33203125" customWidth="1"/>
    <col min="11014" max="11014" width="11.109375" customWidth="1"/>
    <col min="11015" max="11015" width="11.5546875" customWidth="1"/>
    <col min="11016" max="11016" width="10.44140625" customWidth="1"/>
    <col min="11017" max="11017" width="10.5546875" customWidth="1"/>
    <col min="11018" max="11018" width="10.88671875" bestFit="1" customWidth="1"/>
    <col min="11019" max="11019" width="11.44140625" customWidth="1"/>
    <col min="11020" max="11020" width="10.21875" customWidth="1"/>
    <col min="11021" max="11021" width="9.77734375" customWidth="1"/>
    <col min="11264" max="11264" width="44.44140625" customWidth="1"/>
    <col min="11265" max="11265" width="7.44140625" customWidth="1"/>
    <col min="11266" max="11266" width="9.6640625" customWidth="1"/>
    <col min="11267" max="11267" width="10" customWidth="1"/>
    <col min="11268" max="11268" width="10.33203125" customWidth="1"/>
    <col min="11269" max="11269" width="11.33203125" customWidth="1"/>
    <col min="11270" max="11270" width="11.109375" customWidth="1"/>
    <col min="11271" max="11271" width="11.5546875" customWidth="1"/>
    <col min="11272" max="11272" width="10.44140625" customWidth="1"/>
    <col min="11273" max="11273" width="10.5546875" customWidth="1"/>
    <col min="11274" max="11274" width="10.88671875" bestFit="1" customWidth="1"/>
    <col min="11275" max="11275" width="11.44140625" customWidth="1"/>
    <col min="11276" max="11276" width="10.21875" customWidth="1"/>
    <col min="11277" max="11277" width="9.77734375" customWidth="1"/>
    <col min="11520" max="11520" width="44.44140625" customWidth="1"/>
    <col min="11521" max="11521" width="7.44140625" customWidth="1"/>
    <col min="11522" max="11522" width="9.6640625" customWidth="1"/>
    <col min="11523" max="11523" width="10" customWidth="1"/>
    <col min="11524" max="11524" width="10.33203125" customWidth="1"/>
    <col min="11525" max="11525" width="11.33203125" customWidth="1"/>
    <col min="11526" max="11526" width="11.109375" customWidth="1"/>
    <col min="11527" max="11527" width="11.5546875" customWidth="1"/>
    <col min="11528" max="11528" width="10.44140625" customWidth="1"/>
    <col min="11529" max="11529" width="10.5546875" customWidth="1"/>
    <col min="11530" max="11530" width="10.88671875" bestFit="1" customWidth="1"/>
    <col min="11531" max="11531" width="11.44140625" customWidth="1"/>
    <col min="11532" max="11532" width="10.21875" customWidth="1"/>
    <col min="11533" max="11533" width="9.77734375" customWidth="1"/>
    <col min="11776" max="11776" width="44.44140625" customWidth="1"/>
    <col min="11777" max="11777" width="7.44140625" customWidth="1"/>
    <col min="11778" max="11778" width="9.6640625" customWidth="1"/>
    <col min="11779" max="11779" width="10" customWidth="1"/>
    <col min="11780" max="11780" width="10.33203125" customWidth="1"/>
    <col min="11781" max="11781" width="11.33203125" customWidth="1"/>
    <col min="11782" max="11782" width="11.109375" customWidth="1"/>
    <col min="11783" max="11783" width="11.5546875" customWidth="1"/>
    <col min="11784" max="11784" width="10.44140625" customWidth="1"/>
    <col min="11785" max="11785" width="10.5546875" customWidth="1"/>
    <col min="11786" max="11786" width="10.88671875" bestFit="1" customWidth="1"/>
    <col min="11787" max="11787" width="11.44140625" customWidth="1"/>
    <col min="11788" max="11788" width="10.21875" customWidth="1"/>
    <col min="11789" max="11789" width="9.77734375" customWidth="1"/>
    <col min="12032" max="12032" width="44.44140625" customWidth="1"/>
    <col min="12033" max="12033" width="7.44140625" customWidth="1"/>
    <col min="12034" max="12034" width="9.6640625" customWidth="1"/>
    <col min="12035" max="12035" width="10" customWidth="1"/>
    <col min="12036" max="12036" width="10.33203125" customWidth="1"/>
    <col min="12037" max="12037" width="11.33203125" customWidth="1"/>
    <col min="12038" max="12038" width="11.109375" customWidth="1"/>
    <col min="12039" max="12039" width="11.5546875" customWidth="1"/>
    <col min="12040" max="12040" width="10.44140625" customWidth="1"/>
    <col min="12041" max="12041" width="10.5546875" customWidth="1"/>
    <col min="12042" max="12042" width="10.88671875" bestFit="1" customWidth="1"/>
    <col min="12043" max="12043" width="11.44140625" customWidth="1"/>
    <col min="12044" max="12044" width="10.21875" customWidth="1"/>
    <col min="12045" max="12045" width="9.77734375" customWidth="1"/>
    <col min="12288" max="12288" width="44.44140625" customWidth="1"/>
    <col min="12289" max="12289" width="7.44140625" customWidth="1"/>
    <col min="12290" max="12290" width="9.6640625" customWidth="1"/>
    <col min="12291" max="12291" width="10" customWidth="1"/>
    <col min="12292" max="12292" width="10.33203125" customWidth="1"/>
    <col min="12293" max="12293" width="11.33203125" customWidth="1"/>
    <col min="12294" max="12294" width="11.109375" customWidth="1"/>
    <col min="12295" max="12295" width="11.5546875" customWidth="1"/>
    <col min="12296" max="12296" width="10.44140625" customWidth="1"/>
    <col min="12297" max="12297" width="10.5546875" customWidth="1"/>
    <col min="12298" max="12298" width="10.88671875" bestFit="1" customWidth="1"/>
    <col min="12299" max="12299" width="11.44140625" customWidth="1"/>
    <col min="12300" max="12300" width="10.21875" customWidth="1"/>
    <col min="12301" max="12301" width="9.77734375" customWidth="1"/>
    <col min="12544" max="12544" width="44.44140625" customWidth="1"/>
    <col min="12545" max="12545" width="7.44140625" customWidth="1"/>
    <col min="12546" max="12546" width="9.6640625" customWidth="1"/>
    <col min="12547" max="12547" width="10" customWidth="1"/>
    <col min="12548" max="12548" width="10.33203125" customWidth="1"/>
    <col min="12549" max="12549" width="11.33203125" customWidth="1"/>
    <col min="12550" max="12550" width="11.109375" customWidth="1"/>
    <col min="12551" max="12551" width="11.5546875" customWidth="1"/>
    <col min="12552" max="12552" width="10.44140625" customWidth="1"/>
    <col min="12553" max="12553" width="10.5546875" customWidth="1"/>
    <col min="12554" max="12554" width="10.88671875" bestFit="1" customWidth="1"/>
    <col min="12555" max="12555" width="11.44140625" customWidth="1"/>
    <col min="12556" max="12556" width="10.21875" customWidth="1"/>
    <col min="12557" max="12557" width="9.77734375" customWidth="1"/>
    <col min="12800" max="12800" width="44.44140625" customWidth="1"/>
    <col min="12801" max="12801" width="7.44140625" customWidth="1"/>
    <col min="12802" max="12802" width="9.6640625" customWidth="1"/>
    <col min="12803" max="12803" width="10" customWidth="1"/>
    <col min="12804" max="12804" width="10.33203125" customWidth="1"/>
    <col min="12805" max="12805" width="11.33203125" customWidth="1"/>
    <col min="12806" max="12806" width="11.109375" customWidth="1"/>
    <col min="12807" max="12807" width="11.5546875" customWidth="1"/>
    <col min="12808" max="12808" width="10.44140625" customWidth="1"/>
    <col min="12809" max="12809" width="10.5546875" customWidth="1"/>
    <col min="12810" max="12810" width="10.88671875" bestFit="1" customWidth="1"/>
    <col min="12811" max="12811" width="11.44140625" customWidth="1"/>
    <col min="12812" max="12812" width="10.21875" customWidth="1"/>
    <col min="12813" max="12813" width="9.77734375" customWidth="1"/>
    <col min="13056" max="13056" width="44.44140625" customWidth="1"/>
    <col min="13057" max="13057" width="7.44140625" customWidth="1"/>
    <col min="13058" max="13058" width="9.6640625" customWidth="1"/>
    <col min="13059" max="13059" width="10" customWidth="1"/>
    <col min="13060" max="13060" width="10.33203125" customWidth="1"/>
    <col min="13061" max="13061" width="11.33203125" customWidth="1"/>
    <col min="13062" max="13062" width="11.109375" customWidth="1"/>
    <col min="13063" max="13063" width="11.5546875" customWidth="1"/>
    <col min="13064" max="13064" width="10.44140625" customWidth="1"/>
    <col min="13065" max="13065" width="10.5546875" customWidth="1"/>
    <col min="13066" max="13066" width="10.88671875" bestFit="1" customWidth="1"/>
    <col min="13067" max="13067" width="11.44140625" customWidth="1"/>
    <col min="13068" max="13068" width="10.21875" customWidth="1"/>
    <col min="13069" max="13069" width="9.77734375" customWidth="1"/>
    <col min="13312" max="13312" width="44.44140625" customWidth="1"/>
    <col min="13313" max="13313" width="7.44140625" customWidth="1"/>
    <col min="13314" max="13314" width="9.6640625" customWidth="1"/>
    <col min="13315" max="13315" width="10" customWidth="1"/>
    <col min="13316" max="13316" width="10.33203125" customWidth="1"/>
    <col min="13317" max="13317" width="11.33203125" customWidth="1"/>
    <col min="13318" max="13318" width="11.109375" customWidth="1"/>
    <col min="13319" max="13319" width="11.5546875" customWidth="1"/>
    <col min="13320" max="13320" width="10.44140625" customWidth="1"/>
    <col min="13321" max="13321" width="10.5546875" customWidth="1"/>
    <col min="13322" max="13322" width="10.88671875" bestFit="1" customWidth="1"/>
    <col min="13323" max="13323" width="11.44140625" customWidth="1"/>
    <col min="13324" max="13324" width="10.21875" customWidth="1"/>
    <col min="13325" max="13325" width="9.77734375" customWidth="1"/>
    <col min="13568" max="13568" width="44.44140625" customWidth="1"/>
    <col min="13569" max="13569" width="7.44140625" customWidth="1"/>
    <col min="13570" max="13570" width="9.6640625" customWidth="1"/>
    <col min="13571" max="13571" width="10" customWidth="1"/>
    <col min="13572" max="13572" width="10.33203125" customWidth="1"/>
    <col min="13573" max="13573" width="11.33203125" customWidth="1"/>
    <col min="13574" max="13574" width="11.109375" customWidth="1"/>
    <col min="13575" max="13575" width="11.5546875" customWidth="1"/>
    <col min="13576" max="13576" width="10.44140625" customWidth="1"/>
    <col min="13577" max="13577" width="10.5546875" customWidth="1"/>
    <col min="13578" max="13578" width="10.88671875" bestFit="1" customWidth="1"/>
    <col min="13579" max="13579" width="11.44140625" customWidth="1"/>
    <col min="13580" max="13580" width="10.21875" customWidth="1"/>
    <col min="13581" max="13581" width="9.77734375" customWidth="1"/>
    <col min="13824" max="13824" width="44.44140625" customWidth="1"/>
    <col min="13825" max="13825" width="7.44140625" customWidth="1"/>
    <col min="13826" max="13826" width="9.6640625" customWidth="1"/>
    <col min="13827" max="13827" width="10" customWidth="1"/>
    <col min="13828" max="13828" width="10.33203125" customWidth="1"/>
    <col min="13829" max="13829" width="11.33203125" customWidth="1"/>
    <col min="13830" max="13830" width="11.109375" customWidth="1"/>
    <col min="13831" max="13831" width="11.5546875" customWidth="1"/>
    <col min="13832" max="13832" width="10.44140625" customWidth="1"/>
    <col min="13833" max="13833" width="10.5546875" customWidth="1"/>
    <col min="13834" max="13834" width="10.88671875" bestFit="1" customWidth="1"/>
    <col min="13835" max="13835" width="11.44140625" customWidth="1"/>
    <col min="13836" max="13836" width="10.21875" customWidth="1"/>
    <col min="13837" max="13837" width="9.77734375" customWidth="1"/>
    <col min="14080" max="14080" width="44.44140625" customWidth="1"/>
    <col min="14081" max="14081" width="7.44140625" customWidth="1"/>
    <col min="14082" max="14082" width="9.6640625" customWidth="1"/>
    <col min="14083" max="14083" width="10" customWidth="1"/>
    <col min="14084" max="14084" width="10.33203125" customWidth="1"/>
    <col min="14085" max="14085" width="11.33203125" customWidth="1"/>
    <col min="14086" max="14086" width="11.109375" customWidth="1"/>
    <col min="14087" max="14087" width="11.5546875" customWidth="1"/>
    <col min="14088" max="14088" width="10.44140625" customWidth="1"/>
    <col min="14089" max="14089" width="10.5546875" customWidth="1"/>
    <col min="14090" max="14090" width="10.88671875" bestFit="1" customWidth="1"/>
    <col min="14091" max="14091" width="11.44140625" customWidth="1"/>
    <col min="14092" max="14092" width="10.21875" customWidth="1"/>
    <col min="14093" max="14093" width="9.77734375" customWidth="1"/>
    <col min="14336" max="14336" width="44.44140625" customWidth="1"/>
    <col min="14337" max="14337" width="7.44140625" customWidth="1"/>
    <col min="14338" max="14338" width="9.6640625" customWidth="1"/>
    <col min="14339" max="14339" width="10" customWidth="1"/>
    <col min="14340" max="14340" width="10.33203125" customWidth="1"/>
    <col min="14341" max="14341" width="11.33203125" customWidth="1"/>
    <col min="14342" max="14342" width="11.109375" customWidth="1"/>
    <col min="14343" max="14343" width="11.5546875" customWidth="1"/>
    <col min="14344" max="14344" width="10.44140625" customWidth="1"/>
    <col min="14345" max="14345" width="10.5546875" customWidth="1"/>
    <col min="14346" max="14346" width="10.88671875" bestFit="1" customWidth="1"/>
    <col min="14347" max="14347" width="11.44140625" customWidth="1"/>
    <col min="14348" max="14348" width="10.21875" customWidth="1"/>
    <col min="14349" max="14349" width="9.77734375" customWidth="1"/>
    <col min="14592" max="14592" width="44.44140625" customWidth="1"/>
    <col min="14593" max="14593" width="7.44140625" customWidth="1"/>
    <col min="14594" max="14594" width="9.6640625" customWidth="1"/>
    <col min="14595" max="14595" width="10" customWidth="1"/>
    <col min="14596" max="14596" width="10.33203125" customWidth="1"/>
    <col min="14597" max="14597" width="11.33203125" customWidth="1"/>
    <col min="14598" max="14598" width="11.109375" customWidth="1"/>
    <col min="14599" max="14599" width="11.5546875" customWidth="1"/>
    <col min="14600" max="14600" width="10.44140625" customWidth="1"/>
    <col min="14601" max="14601" width="10.5546875" customWidth="1"/>
    <col min="14602" max="14602" width="10.88671875" bestFit="1" customWidth="1"/>
    <col min="14603" max="14603" width="11.44140625" customWidth="1"/>
    <col min="14604" max="14604" width="10.21875" customWidth="1"/>
    <col min="14605" max="14605" width="9.77734375" customWidth="1"/>
    <col min="14848" max="14848" width="44.44140625" customWidth="1"/>
    <col min="14849" max="14849" width="7.44140625" customWidth="1"/>
    <col min="14850" max="14850" width="9.6640625" customWidth="1"/>
    <col min="14851" max="14851" width="10" customWidth="1"/>
    <col min="14852" max="14852" width="10.33203125" customWidth="1"/>
    <col min="14853" max="14853" width="11.33203125" customWidth="1"/>
    <col min="14854" max="14854" width="11.109375" customWidth="1"/>
    <col min="14855" max="14855" width="11.5546875" customWidth="1"/>
    <col min="14856" max="14856" width="10.44140625" customWidth="1"/>
    <col min="14857" max="14857" width="10.5546875" customWidth="1"/>
    <col min="14858" max="14858" width="10.88671875" bestFit="1" customWidth="1"/>
    <col min="14859" max="14859" width="11.44140625" customWidth="1"/>
    <col min="14860" max="14860" width="10.21875" customWidth="1"/>
    <col min="14861" max="14861" width="9.77734375" customWidth="1"/>
    <col min="15104" max="15104" width="44.44140625" customWidth="1"/>
    <col min="15105" max="15105" width="7.44140625" customWidth="1"/>
    <col min="15106" max="15106" width="9.6640625" customWidth="1"/>
    <col min="15107" max="15107" width="10" customWidth="1"/>
    <col min="15108" max="15108" width="10.33203125" customWidth="1"/>
    <col min="15109" max="15109" width="11.33203125" customWidth="1"/>
    <col min="15110" max="15110" width="11.109375" customWidth="1"/>
    <col min="15111" max="15111" width="11.5546875" customWidth="1"/>
    <col min="15112" max="15112" width="10.44140625" customWidth="1"/>
    <col min="15113" max="15113" width="10.5546875" customWidth="1"/>
    <col min="15114" max="15114" width="10.88671875" bestFit="1" customWidth="1"/>
    <col min="15115" max="15115" width="11.44140625" customWidth="1"/>
    <col min="15116" max="15116" width="10.21875" customWidth="1"/>
    <col min="15117" max="15117" width="9.77734375" customWidth="1"/>
    <col min="15360" max="15360" width="44.44140625" customWidth="1"/>
    <col min="15361" max="15361" width="7.44140625" customWidth="1"/>
    <col min="15362" max="15362" width="9.6640625" customWidth="1"/>
    <col min="15363" max="15363" width="10" customWidth="1"/>
    <col min="15364" max="15364" width="10.33203125" customWidth="1"/>
    <col min="15365" max="15365" width="11.33203125" customWidth="1"/>
    <col min="15366" max="15366" width="11.109375" customWidth="1"/>
    <col min="15367" max="15367" width="11.5546875" customWidth="1"/>
    <col min="15368" max="15368" width="10.44140625" customWidth="1"/>
    <col min="15369" max="15369" width="10.5546875" customWidth="1"/>
    <col min="15370" max="15370" width="10.88671875" bestFit="1" customWidth="1"/>
    <col min="15371" max="15371" width="11.44140625" customWidth="1"/>
    <col min="15372" max="15372" width="10.21875" customWidth="1"/>
    <col min="15373" max="15373" width="9.77734375" customWidth="1"/>
    <col min="15616" max="15616" width="44.44140625" customWidth="1"/>
    <col min="15617" max="15617" width="7.44140625" customWidth="1"/>
    <col min="15618" max="15618" width="9.6640625" customWidth="1"/>
    <col min="15619" max="15619" width="10" customWidth="1"/>
    <col min="15620" max="15620" width="10.33203125" customWidth="1"/>
    <col min="15621" max="15621" width="11.33203125" customWidth="1"/>
    <col min="15622" max="15622" width="11.109375" customWidth="1"/>
    <col min="15623" max="15623" width="11.5546875" customWidth="1"/>
    <col min="15624" max="15624" width="10.44140625" customWidth="1"/>
    <col min="15625" max="15625" width="10.5546875" customWidth="1"/>
    <col min="15626" max="15626" width="10.88671875" bestFit="1" customWidth="1"/>
    <col min="15627" max="15627" width="11.44140625" customWidth="1"/>
    <col min="15628" max="15628" width="10.21875" customWidth="1"/>
    <col min="15629" max="15629" width="9.77734375" customWidth="1"/>
    <col min="15872" max="15872" width="44.44140625" customWidth="1"/>
    <col min="15873" max="15873" width="7.44140625" customWidth="1"/>
    <col min="15874" max="15874" width="9.6640625" customWidth="1"/>
    <col min="15875" max="15875" width="10" customWidth="1"/>
    <col min="15876" max="15876" width="10.33203125" customWidth="1"/>
    <col min="15877" max="15877" width="11.33203125" customWidth="1"/>
    <col min="15878" max="15878" width="11.109375" customWidth="1"/>
    <col min="15879" max="15879" width="11.5546875" customWidth="1"/>
    <col min="15880" max="15880" width="10.44140625" customWidth="1"/>
    <col min="15881" max="15881" width="10.5546875" customWidth="1"/>
    <col min="15882" max="15882" width="10.88671875" bestFit="1" customWidth="1"/>
    <col min="15883" max="15883" width="11.44140625" customWidth="1"/>
    <col min="15884" max="15884" width="10.21875" customWidth="1"/>
    <col min="15885" max="15885" width="9.77734375" customWidth="1"/>
    <col min="16128" max="16128" width="44.44140625" customWidth="1"/>
    <col min="16129" max="16129" width="7.44140625" customWidth="1"/>
    <col min="16130" max="16130" width="9.6640625" customWidth="1"/>
    <col min="16131" max="16131" width="10" customWidth="1"/>
    <col min="16132" max="16132" width="10.33203125" customWidth="1"/>
    <col min="16133" max="16133" width="11.33203125" customWidth="1"/>
    <col min="16134" max="16134" width="11.109375" customWidth="1"/>
    <col min="16135" max="16135" width="11.5546875" customWidth="1"/>
    <col min="16136" max="16136" width="10.44140625" customWidth="1"/>
    <col min="16137" max="16137" width="10.5546875" customWidth="1"/>
    <col min="16138" max="16138" width="10.88671875" bestFit="1" customWidth="1"/>
    <col min="16139" max="16139" width="11.44140625" customWidth="1"/>
    <col min="16140" max="16140" width="10.21875" customWidth="1"/>
    <col min="16141" max="16141" width="9.77734375" customWidth="1"/>
  </cols>
  <sheetData>
    <row r="2" spans="1:13" x14ac:dyDescent="0.3">
      <c r="A2" s="16"/>
      <c r="B2" s="16"/>
      <c r="C2" s="16">
        <v>2014</v>
      </c>
      <c r="D2" s="16">
        <v>2015</v>
      </c>
      <c r="E2" s="16">
        <v>2016</v>
      </c>
      <c r="F2" s="16">
        <v>2017</v>
      </c>
      <c r="G2" s="16">
        <v>2018</v>
      </c>
      <c r="H2" s="16">
        <v>2019</v>
      </c>
      <c r="I2" s="16">
        <v>2020</v>
      </c>
      <c r="J2" s="16">
        <v>2021</v>
      </c>
      <c r="K2" s="16">
        <v>2022</v>
      </c>
      <c r="L2" s="16">
        <v>2023</v>
      </c>
      <c r="M2" s="16">
        <v>2024</v>
      </c>
    </row>
    <row r="3" spans="1:13" ht="14.4" customHeight="1" x14ac:dyDescent="0.3">
      <c r="A3" s="3" t="s">
        <v>0</v>
      </c>
      <c r="B3" s="4" t="s">
        <v>1</v>
      </c>
      <c r="C3" s="5">
        <v>644131</v>
      </c>
      <c r="D3" s="6">
        <v>542122</v>
      </c>
      <c r="E3" s="6">
        <v>343017</v>
      </c>
      <c r="F3" s="6">
        <v>465316</v>
      </c>
      <c r="G3" s="6">
        <v>832725</v>
      </c>
      <c r="H3" s="6">
        <v>996215</v>
      </c>
      <c r="I3" s="6">
        <v>901358</v>
      </c>
      <c r="J3" s="6">
        <v>851450</v>
      </c>
      <c r="K3" s="6">
        <v>921420</v>
      </c>
      <c r="L3" s="6">
        <v>1484134</v>
      </c>
      <c r="M3" s="6">
        <v>1219407</v>
      </c>
    </row>
    <row r="4" spans="1:13" x14ac:dyDescent="0.3">
      <c r="A4" s="7" t="s">
        <v>2</v>
      </c>
      <c r="B4" s="4" t="s">
        <v>1</v>
      </c>
      <c r="C4" s="5">
        <v>34173</v>
      </c>
      <c r="D4" s="6">
        <v>47896</v>
      </c>
      <c r="E4" s="6">
        <v>16663</v>
      </c>
      <c r="F4" s="6">
        <v>19092</v>
      </c>
      <c r="G4" s="6">
        <v>-56038</v>
      </c>
      <c r="H4" s="6">
        <v>27947</v>
      </c>
      <c r="I4" s="6">
        <v>31318</v>
      </c>
      <c r="J4" s="6">
        <v>35036</v>
      </c>
      <c r="K4" s="6">
        <v>42786</v>
      </c>
      <c r="L4" s="6">
        <v>55910</v>
      </c>
      <c r="M4" s="6">
        <v>50466</v>
      </c>
    </row>
    <row r="5" spans="1:13" x14ac:dyDescent="0.3">
      <c r="A5" s="7" t="s">
        <v>3</v>
      </c>
      <c r="B5" s="4" t="s">
        <v>1</v>
      </c>
      <c r="C5" s="5">
        <v>13991</v>
      </c>
      <c r="D5" s="6">
        <v>22568</v>
      </c>
      <c r="E5" s="6">
        <v>154</v>
      </c>
      <c r="F5" s="6">
        <v>1641</v>
      </c>
      <c r="G5" s="6">
        <v>-77890</v>
      </c>
      <c r="H5" s="6">
        <v>7870</v>
      </c>
      <c r="I5" s="6">
        <v>10620</v>
      </c>
      <c r="J5" s="6">
        <v>14164</v>
      </c>
      <c r="K5" s="6">
        <v>18135</v>
      </c>
      <c r="L5" s="6">
        <v>30418</v>
      </c>
      <c r="M5" s="6">
        <v>19059</v>
      </c>
    </row>
    <row r="6" spans="1:13" x14ac:dyDescent="0.3">
      <c r="A6" s="7" t="s">
        <v>4</v>
      </c>
      <c r="B6" s="4" t="s">
        <v>1</v>
      </c>
      <c r="C6" s="5">
        <v>22673</v>
      </c>
      <c r="D6" s="6">
        <v>31831</v>
      </c>
      <c r="E6" s="6">
        <v>9732</v>
      </c>
      <c r="F6" s="6">
        <v>11474</v>
      </c>
      <c r="G6" s="6">
        <v>-66983</v>
      </c>
      <c r="H6" s="6">
        <v>21040</v>
      </c>
      <c r="I6" s="6">
        <v>23926</v>
      </c>
      <c r="J6" s="6">
        <v>27057</v>
      </c>
      <c r="K6" s="6">
        <v>31900</v>
      </c>
      <c r="L6" s="6">
        <v>45200</v>
      </c>
      <c r="M6" s="6">
        <v>34701</v>
      </c>
    </row>
    <row r="7" spans="1:13" x14ac:dyDescent="0.3">
      <c r="A7" s="7" t="s">
        <v>5</v>
      </c>
      <c r="B7" s="4" t="s">
        <v>1</v>
      </c>
      <c r="C7" s="5">
        <v>14102</v>
      </c>
      <c r="D7" s="6">
        <v>22454</v>
      </c>
      <c r="E7" s="6">
        <v>1291</v>
      </c>
      <c r="F7" s="6">
        <v>895</v>
      </c>
      <c r="G7" s="6">
        <v>-77304</v>
      </c>
      <c r="H7" s="6">
        <v>6753</v>
      </c>
      <c r="I7" s="6">
        <v>10011</v>
      </c>
      <c r="J7" s="6">
        <v>15364</v>
      </c>
      <c r="K7" s="6">
        <v>22107</v>
      </c>
      <c r="L7" s="6">
        <v>28928</v>
      </c>
      <c r="M7" s="6">
        <v>12140</v>
      </c>
    </row>
    <row r="8" spans="1:13" x14ac:dyDescent="0.3">
      <c r="A8" s="7" t="s">
        <v>6</v>
      </c>
      <c r="B8" s="4" t="s">
        <v>1</v>
      </c>
      <c r="C8" s="5">
        <v>10659</v>
      </c>
      <c r="D8" s="6">
        <v>17470</v>
      </c>
      <c r="E8" s="6">
        <v>406</v>
      </c>
      <c r="F8" s="6">
        <v>233</v>
      </c>
      <c r="G8" s="6">
        <v>-62585</v>
      </c>
      <c r="H8" s="6">
        <v>3777</v>
      </c>
      <c r="I8" s="6">
        <v>4265</v>
      </c>
      <c r="J8" s="6">
        <v>11821</v>
      </c>
      <c r="K8" s="6">
        <v>17288</v>
      </c>
      <c r="L8" s="6">
        <v>21127</v>
      </c>
      <c r="M8" s="6">
        <v>10783</v>
      </c>
    </row>
    <row r="9" spans="1:13" x14ac:dyDescent="0.3">
      <c r="A9" s="7" t="s">
        <v>7</v>
      </c>
      <c r="B9" s="4" t="s">
        <v>1</v>
      </c>
      <c r="C9" s="5">
        <v>135488</v>
      </c>
      <c r="D9" s="6">
        <v>141321</v>
      </c>
      <c r="E9" s="6">
        <v>143917</v>
      </c>
      <c r="F9" s="6">
        <v>158593</v>
      </c>
      <c r="G9" s="6">
        <v>182498</v>
      </c>
      <c r="H9" s="6">
        <v>182336</v>
      </c>
      <c r="I9" s="6">
        <v>168539</v>
      </c>
      <c r="J9" s="6">
        <v>175512</v>
      </c>
      <c r="K9" s="6">
        <v>199433</v>
      </c>
      <c r="L9" s="6">
        <v>193382</v>
      </c>
      <c r="M9" s="6">
        <v>214214</v>
      </c>
    </row>
    <row r="10" spans="1:13" x14ac:dyDescent="0.3">
      <c r="A10" s="7" t="s">
        <v>8</v>
      </c>
      <c r="B10" s="4" t="s">
        <v>1</v>
      </c>
      <c r="C10" s="5">
        <v>275206</v>
      </c>
      <c r="D10" s="6">
        <v>282224</v>
      </c>
      <c r="E10" s="6">
        <v>219456</v>
      </c>
      <c r="F10" s="6">
        <v>343659</v>
      </c>
      <c r="G10" s="6">
        <v>447064</v>
      </c>
      <c r="H10" s="6">
        <v>372301</v>
      </c>
      <c r="I10" s="6">
        <v>353094</v>
      </c>
      <c r="J10" s="6">
        <v>398655</v>
      </c>
      <c r="K10" s="6">
        <v>475261</v>
      </c>
      <c r="L10" s="6">
        <v>741979</v>
      </c>
      <c r="M10" s="6">
        <v>517481</v>
      </c>
    </row>
    <row r="11" spans="1:13" x14ac:dyDescent="0.3">
      <c r="A11" s="7" t="s">
        <v>9</v>
      </c>
      <c r="B11" s="4" t="s">
        <v>1</v>
      </c>
      <c r="C11" s="5">
        <v>410694</v>
      </c>
      <c r="D11" s="6">
        <v>423545</v>
      </c>
      <c r="E11" s="6">
        <v>363373</v>
      </c>
      <c r="F11" s="6">
        <v>502252</v>
      </c>
      <c r="G11" s="6">
        <v>629562</v>
      </c>
      <c r="H11" s="6">
        <v>554637</v>
      </c>
      <c r="I11" s="6">
        <v>524973</v>
      </c>
      <c r="J11" s="6">
        <v>577507</v>
      </c>
      <c r="K11" s="6">
        <v>674694</v>
      </c>
      <c r="L11" s="6">
        <v>935361</v>
      </c>
      <c r="M11" s="6">
        <v>731695</v>
      </c>
    </row>
    <row r="12" spans="1:13" x14ac:dyDescent="0.3">
      <c r="A12" s="7" t="s">
        <v>10</v>
      </c>
      <c r="B12" s="4" t="s">
        <v>1</v>
      </c>
      <c r="C12" s="5">
        <v>201450</v>
      </c>
      <c r="D12" s="6">
        <v>216344</v>
      </c>
      <c r="E12" s="6">
        <v>209282</v>
      </c>
      <c r="F12" s="6">
        <v>209419</v>
      </c>
      <c r="G12" s="6">
        <v>146748</v>
      </c>
      <c r="H12" s="6">
        <v>150441</v>
      </c>
      <c r="I12" s="6">
        <v>154649</v>
      </c>
      <c r="J12" s="6">
        <v>166403</v>
      </c>
      <c r="K12" s="6">
        <v>180768</v>
      </c>
      <c r="L12" s="6">
        <v>200075</v>
      </c>
      <c r="M12" s="6">
        <v>206351</v>
      </c>
    </row>
    <row r="13" spans="1:13" x14ac:dyDescent="0.3">
      <c r="A13" s="7" t="s">
        <v>11</v>
      </c>
      <c r="B13" s="4" t="s">
        <v>1</v>
      </c>
      <c r="C13" s="5">
        <v>182200</v>
      </c>
      <c r="D13" s="6">
        <v>177998</v>
      </c>
      <c r="E13" s="6">
        <v>128268</v>
      </c>
      <c r="F13" s="6">
        <v>267361</v>
      </c>
      <c r="G13" s="6">
        <v>446412</v>
      </c>
      <c r="H13" s="6">
        <v>350878</v>
      </c>
      <c r="I13" s="6">
        <v>318048</v>
      </c>
      <c r="J13" s="6">
        <v>353704</v>
      </c>
      <c r="K13" s="6">
        <v>434556</v>
      </c>
      <c r="L13" s="6">
        <v>622167</v>
      </c>
      <c r="M13" s="6">
        <v>431466</v>
      </c>
    </row>
    <row r="14" spans="1:13" x14ac:dyDescent="0.3">
      <c r="A14" s="7" t="s">
        <v>12</v>
      </c>
      <c r="B14" s="4" t="s">
        <v>1</v>
      </c>
      <c r="C14" s="5">
        <v>27044</v>
      </c>
      <c r="D14" s="6">
        <v>29203</v>
      </c>
      <c r="E14" s="6">
        <v>25823</v>
      </c>
      <c r="F14" s="6">
        <v>25472</v>
      </c>
      <c r="G14" s="6">
        <v>36402</v>
      </c>
      <c r="H14" s="6">
        <v>53318</v>
      </c>
      <c r="I14" s="6">
        <v>52276</v>
      </c>
      <c r="J14" s="6">
        <v>57034</v>
      </c>
      <c r="K14" s="6">
        <v>59370</v>
      </c>
      <c r="L14" s="6">
        <v>113119</v>
      </c>
      <c r="M14" s="6">
        <v>93878</v>
      </c>
    </row>
    <row r="15" spans="1:13" x14ac:dyDescent="0.3">
      <c r="A15" s="7" t="s">
        <v>13</v>
      </c>
      <c r="B15" s="4" t="s">
        <v>1</v>
      </c>
      <c r="C15" s="5">
        <v>209244</v>
      </c>
      <c r="D15" s="6">
        <v>207201</v>
      </c>
      <c r="E15" s="6">
        <v>154091</v>
      </c>
      <c r="F15" s="6">
        <v>292833</v>
      </c>
      <c r="G15" s="6">
        <v>482814</v>
      </c>
      <c r="H15" s="6">
        <v>404196</v>
      </c>
      <c r="I15" s="6">
        <v>370324</v>
      </c>
      <c r="J15" s="6">
        <v>411104</v>
      </c>
      <c r="K15" s="6">
        <v>493926</v>
      </c>
      <c r="L15" s="6">
        <v>735286</v>
      </c>
      <c r="M15" s="6">
        <v>525344</v>
      </c>
    </row>
    <row r="16" spans="1:13" x14ac:dyDescent="0.3">
      <c r="A16" s="7" t="s">
        <v>14</v>
      </c>
      <c r="B16" s="4" t="s">
        <v>1</v>
      </c>
      <c r="C16" s="8">
        <v>8682</v>
      </c>
      <c r="D16" s="6">
        <v>9263</v>
      </c>
      <c r="E16" s="6">
        <v>9578</v>
      </c>
      <c r="F16" s="6">
        <v>9833</v>
      </c>
      <c r="G16" s="6">
        <v>10907</v>
      </c>
      <c r="H16" s="6">
        <v>13170</v>
      </c>
      <c r="I16" s="6">
        <v>13306</v>
      </c>
      <c r="J16" s="6">
        <v>13306</v>
      </c>
      <c r="K16" s="6">
        <v>13765</v>
      </c>
      <c r="L16" s="6">
        <v>14782</v>
      </c>
      <c r="M16" s="6">
        <v>15642</v>
      </c>
    </row>
    <row r="17" spans="1:13" x14ac:dyDescent="0.3">
      <c r="A17" s="7" t="s">
        <v>15</v>
      </c>
      <c r="B17" s="4" t="s">
        <v>1</v>
      </c>
      <c r="C17" s="8">
        <v>68600</v>
      </c>
      <c r="D17" s="6">
        <v>111812</v>
      </c>
      <c r="E17" s="6">
        <v>38014</v>
      </c>
      <c r="F17" s="6">
        <v>18863</v>
      </c>
      <c r="G17" s="6">
        <v>-22180</v>
      </c>
      <c r="H17" s="6">
        <v>-53530</v>
      </c>
      <c r="I17" s="6">
        <v>16314</v>
      </c>
      <c r="J17" s="6">
        <v>109826</v>
      </c>
      <c r="K17" s="6">
        <v>-42599</v>
      </c>
      <c r="L17" s="6">
        <v>137461</v>
      </c>
      <c r="M17" s="6">
        <v>-115620</v>
      </c>
    </row>
    <row r="18" spans="1:13" x14ac:dyDescent="0.3">
      <c r="A18" s="7" t="s">
        <v>16</v>
      </c>
      <c r="B18" s="4" t="s">
        <v>1</v>
      </c>
      <c r="C18" s="8">
        <v>-3710</v>
      </c>
      <c r="D18" s="6">
        <v>-6370</v>
      </c>
      <c r="E18" s="6">
        <v>-63227</v>
      </c>
      <c r="F18" s="6">
        <v>34717</v>
      </c>
      <c r="G18" s="6">
        <v>-17467</v>
      </c>
      <c r="H18" s="6">
        <v>-2245</v>
      </c>
      <c r="I18" s="6">
        <v>-6051</v>
      </c>
      <c r="J18" s="6">
        <v>-3995</v>
      </c>
      <c r="K18" s="6">
        <v>-11496</v>
      </c>
      <c r="L18" s="6">
        <v>5160</v>
      </c>
      <c r="M18" s="6">
        <v>-2527</v>
      </c>
    </row>
    <row r="19" spans="1:13" x14ac:dyDescent="0.3">
      <c r="A19" s="7" t="s">
        <v>17</v>
      </c>
      <c r="B19" s="4" t="s">
        <v>1</v>
      </c>
      <c r="C19" s="8">
        <v>-43210</v>
      </c>
      <c r="D19" s="6">
        <v>-4185</v>
      </c>
      <c r="E19" s="6">
        <v>9065</v>
      </c>
      <c r="F19" s="6">
        <v>1848</v>
      </c>
      <c r="G19" s="6">
        <v>3591</v>
      </c>
      <c r="H19" s="6">
        <v>4432</v>
      </c>
      <c r="I19" s="6">
        <v>-17160</v>
      </c>
      <c r="J19" s="6">
        <v>-20597</v>
      </c>
      <c r="K19" s="6">
        <v>8603</v>
      </c>
      <c r="L19" s="6">
        <v>17407</v>
      </c>
      <c r="M19" s="6">
        <v>-53198</v>
      </c>
    </row>
    <row r="20" spans="1:13" x14ac:dyDescent="0.3">
      <c r="A20" s="7" t="s">
        <v>18</v>
      </c>
      <c r="B20" s="4" t="s">
        <v>1</v>
      </c>
      <c r="C20" s="8">
        <v>21680</v>
      </c>
      <c r="D20" s="6">
        <v>101257</v>
      </c>
      <c r="E20" s="6">
        <v>-110306</v>
      </c>
      <c r="F20" s="6">
        <v>55428</v>
      </c>
      <c r="G20" s="6">
        <v>-36056</v>
      </c>
      <c r="H20" s="6">
        <v>-51343</v>
      </c>
      <c r="I20" s="6">
        <v>-6897</v>
      </c>
      <c r="J20" s="6">
        <v>85234</v>
      </c>
      <c r="K20" s="6">
        <v>-45492</v>
      </c>
      <c r="L20" s="6">
        <v>160028</v>
      </c>
      <c r="M20" s="6">
        <v>-171345</v>
      </c>
    </row>
    <row r="21" spans="1:13" x14ac:dyDescent="0.3">
      <c r="A21" s="7" t="s">
        <v>19</v>
      </c>
      <c r="B21" s="4" t="s">
        <v>1</v>
      </c>
      <c r="C21" s="8">
        <v>71405</v>
      </c>
      <c r="D21" s="6">
        <v>172334</v>
      </c>
      <c r="E21" s="6">
        <v>62717</v>
      </c>
      <c r="F21" s="6">
        <v>117748</v>
      </c>
      <c r="G21" s="6">
        <v>81723</v>
      </c>
      <c r="H21" s="6">
        <v>30378</v>
      </c>
      <c r="I21" s="6">
        <v>23487</v>
      </c>
      <c r="J21" s="6">
        <v>108736</v>
      </c>
      <c r="K21" s="6">
        <v>63251</v>
      </c>
      <c r="L21" s="6">
        <v>223555</v>
      </c>
      <c r="M21" s="6">
        <v>52676</v>
      </c>
    </row>
    <row r="22" spans="1:13" x14ac:dyDescent="0.3">
      <c r="A22" s="7" t="s">
        <v>20</v>
      </c>
      <c r="B22" s="4" t="s">
        <v>1</v>
      </c>
      <c r="C22" s="8">
        <v>93006</v>
      </c>
      <c r="D22" s="6">
        <v>104226</v>
      </c>
      <c r="E22" s="6">
        <v>91188</v>
      </c>
      <c r="F22" s="6">
        <v>76298</v>
      </c>
      <c r="G22" s="6">
        <v>652</v>
      </c>
      <c r="H22" s="6">
        <v>21423</v>
      </c>
      <c r="I22" s="6">
        <v>35046</v>
      </c>
      <c r="J22" s="6">
        <v>44951</v>
      </c>
      <c r="K22" s="6">
        <v>40705</v>
      </c>
      <c r="L22" s="6">
        <v>119812</v>
      </c>
      <c r="M22" s="6">
        <v>86015</v>
      </c>
    </row>
    <row r="23" spans="1:13" x14ac:dyDescent="0.3">
      <c r="A23" s="7" t="s">
        <v>21</v>
      </c>
      <c r="B23" s="4" t="s">
        <v>1</v>
      </c>
      <c r="C23" s="8">
        <v>17921</v>
      </c>
      <c r="D23" s="6">
        <v>25859</v>
      </c>
      <c r="E23" s="6">
        <v>11287</v>
      </c>
      <c r="F23" s="6">
        <v>27938</v>
      </c>
      <c r="G23" s="6">
        <v>48720</v>
      </c>
      <c r="H23" s="6">
        <v>30353</v>
      </c>
      <c r="I23" s="6">
        <v>25306</v>
      </c>
      <c r="J23" s="6">
        <v>37822</v>
      </c>
      <c r="K23" s="6">
        <v>81667</v>
      </c>
      <c r="L23" s="6">
        <v>70361</v>
      </c>
      <c r="M23" s="6">
        <v>70361</v>
      </c>
    </row>
    <row r="24" spans="1:13" x14ac:dyDescent="0.3">
      <c r="A24" s="7" t="s">
        <v>22</v>
      </c>
      <c r="B24" s="9"/>
      <c r="C24" s="10">
        <v>1.5104610318331504</v>
      </c>
      <c r="D24" s="10">
        <v>1.5855459050101686</v>
      </c>
      <c r="E24" s="10">
        <v>1.7109177659275892</v>
      </c>
      <c r="F24" s="10">
        <v>1.2853744562595142</v>
      </c>
      <c r="G24" s="10">
        <v>1.00146053421503</v>
      </c>
      <c r="H24" s="10">
        <v>1.061055409572558</v>
      </c>
      <c r="I24" s="10">
        <v>1.1101909145789315</v>
      </c>
      <c r="J24" s="10">
        <v>1.1270864903987514</v>
      </c>
      <c r="K24" s="10">
        <v>1.0936703209712901</v>
      </c>
      <c r="L24" s="10">
        <v>1.1925720907730561</v>
      </c>
      <c r="M24" s="11">
        <f>M10/M13</f>
        <v>1.1993552215006513</v>
      </c>
    </row>
    <row r="25" spans="1:13" x14ac:dyDescent="0.3">
      <c r="A25" s="7" t="s">
        <v>23</v>
      </c>
      <c r="B25" s="9"/>
      <c r="C25" s="10">
        <v>1.4121020856201976</v>
      </c>
      <c r="D25" s="10">
        <v>1.4402689917864246</v>
      </c>
      <c r="E25" s="10">
        <v>1.6229223188948141</v>
      </c>
      <c r="F25" s="10">
        <v>1.1808790362094697</v>
      </c>
      <c r="G25" s="10">
        <v>0.892323683055115</v>
      </c>
      <c r="H25" s="10">
        <v>0.97454955853601533</v>
      </c>
      <c r="I25" s="10">
        <v>1.0306243082805111</v>
      </c>
      <c r="J25" s="10">
        <v>1.0201552710741184</v>
      </c>
      <c r="K25" s="10">
        <v>0.90573827078673408</v>
      </c>
      <c r="L25" s="10">
        <v>1.0794818754450173</v>
      </c>
      <c r="M25" s="11">
        <f>(M10-M23)/M13</f>
        <v>1.0362809584069197</v>
      </c>
    </row>
    <row r="26" spans="1:13" x14ac:dyDescent="0.3">
      <c r="A26" s="7" t="s">
        <v>24</v>
      </c>
      <c r="B26" s="9"/>
      <c r="C26" s="10">
        <v>0.50948881649111022</v>
      </c>
      <c r="D26" s="10">
        <v>0.4892065778134555</v>
      </c>
      <c r="E26" s="10">
        <v>0.4240573735527956</v>
      </c>
      <c r="F26" s="10">
        <v>0.58303998789452305</v>
      </c>
      <c r="G26" s="10">
        <v>0.76690460987162501</v>
      </c>
      <c r="H26" s="10">
        <v>0.7287577280275207</v>
      </c>
      <c r="I26" s="10">
        <v>0.7054153261215339</v>
      </c>
      <c r="J26" s="10">
        <v>0.71185976966512965</v>
      </c>
      <c r="K26" s="10">
        <v>0.73207409581232386</v>
      </c>
      <c r="L26" s="10">
        <v>0.78609862929927588</v>
      </c>
      <c r="M26" s="11">
        <f>M15/M11</f>
        <v>0.7179822193673594</v>
      </c>
    </row>
    <row r="27" spans="1:13" x14ac:dyDescent="0.3">
      <c r="A27" s="7" t="s">
        <v>25</v>
      </c>
      <c r="B27" s="9"/>
      <c r="C27" s="10">
        <v>0.49051118350888984</v>
      </c>
      <c r="D27" s="10">
        <v>0.51079342218654455</v>
      </c>
      <c r="E27" s="10">
        <v>0.5759426264472044</v>
      </c>
      <c r="F27" s="10">
        <v>0.41696001210547695</v>
      </c>
      <c r="G27" s="10">
        <v>0.23309539012837496</v>
      </c>
      <c r="H27" s="10">
        <v>0.2712422719724793</v>
      </c>
      <c r="I27" s="10">
        <v>0.29458467387846615</v>
      </c>
      <c r="J27" s="10">
        <v>0.28814023033487041</v>
      </c>
      <c r="K27" s="10">
        <v>0.2679259041876762</v>
      </c>
      <c r="L27" s="10">
        <v>0.2139013707007241</v>
      </c>
      <c r="M27" s="11">
        <f>M12/M11</f>
        <v>0.28201778063264066</v>
      </c>
    </row>
    <row r="28" spans="1:13" x14ac:dyDescent="0.3">
      <c r="A28" s="7" t="s">
        <v>26</v>
      </c>
      <c r="B28" s="9"/>
      <c r="C28" s="10">
        <v>0.44363930322819423</v>
      </c>
      <c r="D28" s="10">
        <v>0.4202575877415623</v>
      </c>
      <c r="E28" s="10">
        <v>0.35299265493033327</v>
      </c>
      <c r="F28" s="10">
        <v>0.53232441085351578</v>
      </c>
      <c r="G28" s="10">
        <v>0.70908345802319706</v>
      </c>
      <c r="H28" s="10">
        <v>0.63262638446407293</v>
      </c>
      <c r="I28" s="10">
        <v>0.60583687161054001</v>
      </c>
      <c r="J28" s="10">
        <v>0.61246703503161004</v>
      </c>
      <c r="K28" s="10">
        <v>0.64407864898754097</v>
      </c>
      <c r="L28" s="10">
        <v>0.66516243461080804</v>
      </c>
      <c r="M28" s="11">
        <f>M13/M11</f>
        <v>0.58968012628212574</v>
      </c>
    </row>
    <row r="29" spans="1:13" x14ac:dyDescent="0.3">
      <c r="A29" s="7" t="s">
        <v>27</v>
      </c>
      <c r="B29" s="9"/>
      <c r="C29" s="10">
        <v>6.5849513262915937E-2</v>
      </c>
      <c r="D29" s="10">
        <v>6.8948990071893188E-2</v>
      </c>
      <c r="E29" s="10">
        <v>7.1064718622462317E-2</v>
      </c>
      <c r="F29" s="10">
        <v>5.0715577041007306E-2</v>
      </c>
      <c r="G29" s="10">
        <v>5.7821151848427954E-2</v>
      </c>
      <c r="H29" s="10">
        <v>9.613134356344781E-2</v>
      </c>
      <c r="I29" s="10">
        <v>9.9578454510993897E-2</v>
      </c>
      <c r="J29" s="10">
        <v>9.8758976081675207E-2</v>
      </c>
      <c r="K29" s="10">
        <v>8.7995446824782789E-2</v>
      </c>
      <c r="L29" s="10">
        <v>0.12093619468846788</v>
      </c>
      <c r="M29" s="11">
        <f>M14/M11</f>
        <v>0.1283020930852336</v>
      </c>
    </row>
    <row r="30" spans="1:13" x14ac:dyDescent="0.3">
      <c r="A30" s="7" t="s">
        <v>28</v>
      </c>
      <c r="B30" s="4" t="s">
        <v>29</v>
      </c>
      <c r="C30" s="12">
        <v>2.1720736930841707E-2</v>
      </c>
      <c r="D30" s="12">
        <v>4.1629006017095786E-2</v>
      </c>
      <c r="E30" s="12">
        <v>4.4895734030674865E-4</v>
      </c>
      <c r="F30" s="12">
        <v>3.5266356626464596E-3</v>
      </c>
      <c r="G30" s="12">
        <v>-9.3536281485484402E-2</v>
      </c>
      <c r="H30" s="12">
        <v>7.8999011257610049E-3</v>
      </c>
      <c r="I30" s="12">
        <v>1.1782221936233994E-2</v>
      </c>
      <c r="J30" s="12">
        <v>1.6635151799870809E-2</v>
      </c>
      <c r="K30" s="12">
        <v>1.9681578433287751E-2</v>
      </c>
      <c r="L30" s="12">
        <v>2.0495453914538716E-2</v>
      </c>
      <c r="M30" s="13">
        <f>M5/M3</f>
        <v>1.5629728220356288E-2</v>
      </c>
    </row>
    <row r="31" spans="1:13" x14ac:dyDescent="0.3">
      <c r="A31" s="7" t="s">
        <v>30</v>
      </c>
      <c r="B31" s="4" t="s">
        <v>29</v>
      </c>
      <c r="C31" s="12">
        <v>3.5199361620539923E-2</v>
      </c>
      <c r="D31" s="12">
        <v>5.8715565868937253E-2</v>
      </c>
      <c r="E31" s="12">
        <v>2.8371771661462843E-2</v>
      </c>
      <c r="F31" s="12">
        <v>2.4658511635103887E-2</v>
      </c>
      <c r="G31" s="12">
        <v>-8.043831997358071E-2</v>
      </c>
      <c r="H31" s="12">
        <v>2.1119938968997658E-2</v>
      </c>
      <c r="I31" s="12">
        <v>2.6544391906434515E-2</v>
      </c>
      <c r="J31" s="12">
        <v>3.177755593399495E-2</v>
      </c>
      <c r="K31" s="12">
        <v>3.4620477089709362E-2</v>
      </c>
      <c r="L31" s="12">
        <v>3.0455471001944567E-2</v>
      </c>
      <c r="M31" s="13">
        <f>M6/M3</f>
        <v>2.8457274724517739E-2</v>
      </c>
    </row>
    <row r="32" spans="1:13" x14ac:dyDescent="0.3">
      <c r="A32" s="7" t="s">
        <v>31</v>
      </c>
      <c r="B32" s="4" t="s">
        <v>29</v>
      </c>
      <c r="C32" s="12">
        <v>1.6547876130787061E-2</v>
      </c>
      <c r="D32" s="12">
        <v>3.2225218677714614E-2</v>
      </c>
      <c r="E32" s="12">
        <v>1.1836148062632464E-3</v>
      </c>
      <c r="F32" s="12">
        <v>5.0073498439769961E-4</v>
      </c>
      <c r="G32" s="12">
        <v>-7.5156864511093102E-2</v>
      </c>
      <c r="H32" s="12">
        <v>3.7913502607368893E-3</v>
      </c>
      <c r="I32" s="12">
        <v>4.7317492050883226E-3</v>
      </c>
      <c r="J32" s="12">
        <v>1.38833754184039E-2</v>
      </c>
      <c r="K32" s="12">
        <v>1.8762345076078227E-2</v>
      </c>
      <c r="L32" s="12">
        <v>1.4235237518984135E-2</v>
      </c>
      <c r="M32" s="13">
        <f>M8/M3</f>
        <v>8.8428227818931667E-3</v>
      </c>
    </row>
    <row r="33" spans="1:13" x14ac:dyDescent="0.3">
      <c r="A33" s="7" t="s">
        <v>32</v>
      </c>
      <c r="B33" s="4" t="s">
        <v>29</v>
      </c>
      <c r="C33" s="12">
        <v>2.5953629709710879E-2</v>
      </c>
      <c r="D33" s="12">
        <v>4.1247092988938604E-2</v>
      </c>
      <c r="E33" s="12">
        <v>1.1173092111962089E-3</v>
      </c>
      <c r="F33" s="12">
        <v>4.6391054689677694E-4</v>
      </c>
      <c r="G33" s="12">
        <v>-9.9410383727099164E-2</v>
      </c>
      <c r="H33" s="12">
        <v>6.8098594215676199E-3</v>
      </c>
      <c r="I33" s="12">
        <v>8.1242273412156438E-3</v>
      </c>
      <c r="J33" s="12">
        <v>2.0469015959979707E-2</v>
      </c>
      <c r="K33" s="12">
        <v>2.5623467823932034E-2</v>
      </c>
      <c r="L33" s="12">
        <v>2.2587001168532791E-2</v>
      </c>
      <c r="M33" s="13">
        <f>M8/M11</f>
        <v>1.4737014739748118E-2</v>
      </c>
    </row>
    <row r="34" spans="1:13" x14ac:dyDescent="0.3">
      <c r="A34" s="7" t="s">
        <v>33</v>
      </c>
      <c r="B34" s="4" t="s">
        <v>29</v>
      </c>
      <c r="C34" s="12">
        <v>5.291139240506329E-2</v>
      </c>
      <c r="D34" s="12">
        <v>8.0751026143549162E-2</v>
      </c>
      <c r="E34" s="12">
        <v>1.9399661700480692E-3</v>
      </c>
      <c r="F34" s="12">
        <v>1.1126020084137541E-3</v>
      </c>
      <c r="G34" s="12">
        <v>-0.42647940687436969</v>
      </c>
      <c r="H34" s="12">
        <v>2.5106187807844935E-2</v>
      </c>
      <c r="I34" s="12">
        <v>2.7578581174142736E-2</v>
      </c>
      <c r="J34" s="12">
        <v>7.1038382721465357E-2</v>
      </c>
      <c r="K34" s="12">
        <v>9.5636395822269432E-2</v>
      </c>
      <c r="L34" s="12">
        <v>0.10559540172435337</v>
      </c>
      <c r="M34" s="13">
        <f>M8/M12</f>
        <v>5.2255622701125749E-2</v>
      </c>
    </row>
    <row r="35" spans="1:13" x14ac:dyDescent="0.3">
      <c r="A35" s="7" t="s">
        <v>34</v>
      </c>
      <c r="B35" s="4"/>
      <c r="C35" s="6">
        <v>23030083</v>
      </c>
      <c r="D35" s="6">
        <v>23030083</v>
      </c>
      <c r="E35" s="6">
        <v>23030083</v>
      </c>
      <c r="F35" s="6">
        <v>23030083</v>
      </c>
      <c r="G35" s="6">
        <v>23030083</v>
      </c>
      <c r="H35" s="6">
        <v>23030083</v>
      </c>
      <c r="I35" s="6">
        <v>23030083</v>
      </c>
      <c r="J35" s="6">
        <v>23030083</v>
      </c>
      <c r="K35" s="6">
        <v>23030083</v>
      </c>
      <c r="L35" s="6">
        <v>23030083</v>
      </c>
      <c r="M35" s="6">
        <v>23030083</v>
      </c>
    </row>
    <row r="36" spans="1:13" x14ac:dyDescent="0.3">
      <c r="A36" s="7" t="s">
        <v>35</v>
      </c>
      <c r="B36" s="4" t="s">
        <v>36</v>
      </c>
      <c r="C36" s="14">
        <v>0.46282942184793691</v>
      </c>
      <c r="D36" s="14">
        <v>0.75857303684055333</v>
      </c>
      <c r="E36" s="14">
        <v>1.762911579606552E-2</v>
      </c>
      <c r="F36" s="14">
        <v>1.0117201922372577E-2</v>
      </c>
      <c r="G36" s="14">
        <v>-2.7175325421102476</v>
      </c>
      <c r="H36" s="14">
        <v>0.16400288266438293</v>
      </c>
      <c r="I36" s="14">
        <v>0.18519255879364394</v>
      </c>
      <c r="J36" s="14">
        <v>0.51328516705736582</v>
      </c>
      <c r="K36" s="14">
        <v>0.75067032975955839</v>
      </c>
      <c r="L36" s="14">
        <v>0.91736534340757692</v>
      </c>
      <c r="M36" s="15">
        <f>M8*1000/M35</f>
        <v>0.46821368381520811</v>
      </c>
    </row>
    <row r="38" spans="1:13" x14ac:dyDescent="0.3">
      <c r="A38" s="1"/>
    </row>
    <row r="39" spans="1:13" x14ac:dyDescent="0.3">
      <c r="A39" s="1"/>
      <c r="B39" s="2"/>
    </row>
    <row r="40" spans="1:13" x14ac:dyDescent="0.3">
      <c r="A40" s="1"/>
      <c r="B40" s="2"/>
    </row>
    <row r="41" spans="1:13" x14ac:dyDescent="0.3">
      <c r="A41" s="1" t="s">
        <v>37</v>
      </c>
      <c r="B41" s="2"/>
    </row>
    <row r="42" spans="1:13" x14ac:dyDescent="0.3">
      <c r="A42" s="1" t="s">
        <v>38</v>
      </c>
      <c r="B42" s="2"/>
    </row>
    <row r="43" spans="1:13" x14ac:dyDescent="0.3">
      <c r="A43" s="1" t="s">
        <v>39</v>
      </c>
      <c r="B43" s="2"/>
    </row>
    <row r="44" spans="1:13" x14ac:dyDescent="0.3">
      <c r="A44" s="1" t="s">
        <v>40</v>
      </c>
      <c r="B44" s="2"/>
    </row>
    <row r="45" spans="1:13" x14ac:dyDescent="0.3">
      <c r="A45" s="1" t="s">
        <v>41</v>
      </c>
      <c r="B45" s="2"/>
    </row>
    <row r="46" spans="1:13" x14ac:dyDescent="0.3">
      <c r="A46" s="1" t="s">
        <v>42</v>
      </c>
      <c r="B46" s="2"/>
    </row>
    <row r="47" spans="1:13" x14ac:dyDescent="0.3">
      <c r="A47" s="1" t="s">
        <v>43</v>
      </c>
      <c r="B47" s="2"/>
    </row>
    <row r="48" spans="1:13" x14ac:dyDescent="0.3">
      <c r="A48" s="1" t="s">
        <v>44</v>
      </c>
      <c r="B48" s="2"/>
    </row>
    <row r="49" spans="1:2" x14ac:dyDescent="0.3">
      <c r="A49" s="1" t="s">
        <v>45</v>
      </c>
      <c r="B49" s="2"/>
    </row>
    <row r="50" spans="1:2" x14ac:dyDescent="0.3">
      <c r="A50" s="1" t="s">
        <v>46</v>
      </c>
      <c r="B50" s="2"/>
    </row>
    <row r="51" spans="1:2" x14ac:dyDescent="0.3">
      <c r="A51" s="1" t="s">
        <v>47</v>
      </c>
      <c r="B51" s="2"/>
    </row>
    <row r="52" spans="1:2" x14ac:dyDescent="0.3">
      <c r="A52" t="s">
        <v>48</v>
      </c>
    </row>
    <row r="53" spans="1:2" x14ac:dyDescent="0.3">
      <c r="A53" t="s">
        <v>49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ZUE</vt:lpstr>
      <vt:lpstr>Grupa ZUE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Zieliński</dc:creator>
  <cp:lastModifiedBy>Paweł Zieliński</cp:lastModifiedBy>
  <dcterms:created xsi:type="dcterms:W3CDTF">2015-06-05T18:19:34Z</dcterms:created>
  <dcterms:modified xsi:type="dcterms:W3CDTF">2025-04-15T11:05:00Z</dcterms:modified>
</cp:coreProperties>
</file>